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O_Rpt/"/>
    </mc:Choice>
  </mc:AlternateContent>
  <xr:revisionPtr revIDLastSave="0" documentId="13_ncr:1_{E5A7356C-F888-764F-BCFD-DB2D930D6DED}" xr6:coauthVersionLast="47" xr6:coauthVersionMax="47" xr10:uidLastSave="{00000000-0000-0000-0000-000000000000}"/>
  <bookViews>
    <workbookView xWindow="1520" yWindow="860" windowWidth="25620" windowHeight="17900" xr2:uid="{00000000-000D-0000-FFFF-FFFF00000000}"/>
  </bookViews>
  <sheets>
    <sheet name="08April2012_zonal_stats" sheetId="1" r:id="rId1"/>
  </sheets>
  <definedNames>
    <definedName name="_xlnm.Print_Area" localSheetId="0">'08April2012_zonal_stats'!$A$1:$M$20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<sst xmlns="http://schemas.openxmlformats.org/spreadsheetml/2006/main" count="98" uniqueCount="87">
  <si>
    <t>Bear</t>
  </si>
  <si>
    <t>Blue</t>
  </si>
  <si>
    <t>Colorado Headwaters</t>
  </si>
  <si>
    <t>Colorado Headwaters-Plateau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</si>
  <si>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</si>
  <si>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</si>
  <si>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</si>
  <si>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</si>
  <si>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</si>
  <si>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</si>
  <si>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</si>
  <si>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</si>
  <si>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</si>
  <si>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Colorado-Dirty Devil</t>
  </si>
  <si>
    <t>Upper Colorado-Dolores</t>
  </si>
  <si>
    <t>Upper Green</t>
  </si>
  <si>
    <t>Weber</t>
  </si>
  <si>
    <t>White-Yampa</t>
  </si>
  <si>
    <t>Basin</t>
  </si>
  <si>
    <t>SWE (in)</t>
  </si>
  <si>
    <t>SNODAS* (in)</t>
  </si>
  <si>
    <t>% SCA</t>
  </si>
  <si>
    <t>Vol (af)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</si>
  <si>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</si>
  <si>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</si>
  <si>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Sensors</t>
  </si>
  <si>
    <t>Chg. in SWE (in)</t>
  </si>
  <si>
    <t>11.8 ( 20 )</t>
  </si>
  <si>
    <t>% 4/25 Avg.</t>
  </si>
  <si>
    <t>4/25/22</t>
  </si>
  <si>
    <t>10.9 ( 19 )</t>
  </si>
  <si>
    <t>15.1 ( 5 )</t>
  </si>
  <si>
    <t>12.7 ( 12 )</t>
  </si>
  <si>
    <t>13.3 ( 1 )</t>
  </si>
  <si>
    <t>12.3 ( 3 )</t>
  </si>
  <si>
    <t>10.1 ( 11 )</t>
  </si>
  <si>
    <t>6.2 ( 20 )</t>
  </si>
  <si>
    <t>17.8 ( 19 )</t>
  </si>
  <si>
    <t>3.5 ( 13 )</t>
  </si>
  <si>
    <t>14.3 ( 7 )</t>
  </si>
  <si>
    <t>7.9 ( 16 )</t>
  </si>
  <si>
    <t>12.0 ( 18 )</t>
  </si>
  <si>
    <t>5.4 ( 6 )</t>
  </si>
  <si>
    <t>0.1 ( 4 )</t>
  </si>
  <si>
    <t>3.7 ( 7 )</t>
  </si>
  <si>
    <t>11.0 ( 20 )</t>
  </si>
  <si>
    <t>10.6 ( 14 )</t>
  </si>
  <si>
    <t>16.4 ( 14 )</t>
  </si>
  <si>
    <t>Surveys</t>
  </si>
  <si>
    <t>5/1/22</t>
  </si>
  <si>
    <t>% 5/1 Avg.</t>
  </si>
  <si>
    <t>4/25 thru5/1/22</t>
  </si>
  <si>
    <t>8.9 ( 19 )</t>
  </si>
  <si>
    <t>14.7 ( 5 )</t>
  </si>
  <si>
    <t>11.9 ( 12 )</t>
  </si>
  <si>
    <t>11.6 ( 1 )</t>
  </si>
  <si>
    <t>10.3 ( 3 )</t>
  </si>
  <si>
    <t>7.1 ( 11 )</t>
  </si>
  <si>
    <t>3.8 ( 20 )</t>
  </si>
  <si>
    <t>16.2 ( 20 )</t>
  </si>
  <si>
    <t>1.5 ( 14 )</t>
  </si>
  <si>
    <t>12.6 ( 7 )</t>
  </si>
  <si>
    <t>5.7 ( 17 )</t>
  </si>
  <si>
    <t>4.4 ( 6 )</t>
  </si>
  <si>
    <t>0.0 ( 4 )</t>
  </si>
  <si>
    <t>1.7 ( 7 )</t>
  </si>
  <si>
    <t>9.8 ( 21 )</t>
  </si>
  <si>
    <t>7.7 ( 14 )</t>
  </si>
  <si>
    <t>14.9 ( 14 )</t>
  </si>
  <si>
    <t>11.9 ( 4 )</t>
  </si>
  <si>
    <t>7.5 ( 3 )</t>
  </si>
  <si>
    <t>8.2 ( 12 )</t>
  </si>
  <si>
    <t>17.1 ( 1 )</t>
  </si>
  <si>
    <t>3.5 ( 1 )</t>
  </si>
  <si>
    <t>5.8 ( 7 )</t>
  </si>
  <si>
    <t>14.1 ( 1 )</t>
  </si>
  <si>
    <t>12.2 ( 13 )</t>
  </si>
  <si>
    <t>4.5 ( 5 )</t>
  </si>
  <si>
    <t>6.7 ( 3 )</t>
  </si>
  <si>
    <t>4.3 ( 3 )</t>
  </si>
  <si>
    <t>7.1 ( 28 )</t>
  </si>
  <si>
    <t>9.3 ( 5 )</t>
  </si>
  <si>
    <t>0.0 ( 1 )</t>
  </si>
  <si>
    <t>3.6 ( 3 )</t>
  </si>
  <si>
    <t>16.1 ( 1 )</t>
  </si>
  <si>
    <t>NA</t>
  </si>
  <si>
    <t>12.3 ( 4 )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</si>
</sst>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164" fontId="18" fillId="0" borderId="0" xfId="0" applyNumberFormat="1" applyFont="1" applyBorder="1"/>
    <xf numFmtId="164" fontId="18" fillId="0" borderId="10" xfId="0" applyNumberFormat="1" applyFont="1" applyBorder="1"/>
    <xf numFmtId="164" fontId="18" fillId="0" borderId="11" xfId="0" applyNumberFormat="1" applyFont="1" applyBorder="1"/>
    <xf numFmtId="164" fontId="21" fillId="0" borderId="19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16" xfId="0" applyFont="1" applyBorder="1"/>
    <xf numFmtId="0" fontId="21" fillId="0" borderId="18" xfId="0" applyFont="1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3" fontId="18" fillId="0" borderId="0" xfId="0" applyNumberFormat="1" applyFont="1" applyBorder="1"/>
    <xf numFmtId="3" fontId="18" fillId="0" borderId="10" xfId="0" applyNumberFormat="1" applyFont="1" applyBorder="1"/>
    <xf numFmtId="3" fontId="18" fillId="0" borderId="11" xfId="0" applyNumberFormat="1" applyFont="1" applyBorder="1"/>
    <xf numFmtId="164" fontId="18" fillId="0" borderId="0" xfId="0" applyNumberFormat="1" applyFont="1" applyBorder="1" applyAlignment="1">
      <alignment horizontal="right"/>
    </xf>
    <xf numFmtId="2" fontId="22" fillId="0" borderId="24" xfId="0" applyNumberFormat="1" applyFont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6" xfId="0" applyNumberFormat="1" applyFont="1" applyBorder="1" applyAlignment="1">
      <alignment horizontal="center"/>
    </xf>
    <xf numFmtId="165" fontId="18" fillId="0" borderId="0" xfId="0" applyNumberFormat="1" applyFont="1" applyBorder="1"/>
    <xf numFmtId="165" fontId="18" fillId="0" borderId="10" xfId="0" applyNumberFormat="1" applyFont="1" applyBorder="1"/>
    <xf numFmtId="165" fontId="18" fillId="0" borderId="11" xfId="0" applyNumberFormat="1" applyFont="1" applyBorder="1"/>
    <xf numFmtId="49" fontId="21" fillId="0" borderId="17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1" fontId="18" fillId="0" borderId="0" xfId="0" applyNumberFormat="1" applyFont="1" applyFill="1"/>
    <xf numFmtId="1" fontId="18" fillId="0" borderId="10" xfId="0" applyNumberFormat="1" applyFont="1" applyFill="1" applyBorder="1"/>
    <xf numFmtId="1" fontId="18" fillId="0" borderId="1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 horizontal="right"/>
    </xf>
    <xf numFmtId="1" fontId="18" fillId="0" borderId="11" xfId="0" applyNumberFormat="1" applyFont="1" applyFill="1" applyBorder="1"/>
    <xf numFmtId="164" fontId="22" fillId="0" borderId="26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0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zoomScale="125" zoomScaleNormal="125" zoomScalePageLayoutView="125" workbookViewId="0">
      <selection activeCell="M26" sqref="M26"/>
    </sheetView>
  </sheetViews>
  <sheetFormatPr baseColWidth="10" defaultColWidth="8.83203125" defaultRowHeight="15" x14ac:dyDescent="0.2"/>
  <cols>
    <col min="1" max="1" width="21.6640625" style="1" customWidth="1"/>
    <col min="2" max="7" width="9" customWidth="1"/>
    <col min="8" max="8" width="13.83203125" customWidth="1"/>
    <col min="9" max="9" width="10.5" customWidth="1"/>
    <col min="10" max="10" width="10.5" style="47" customWidth="1"/>
    <col min="13" max="13" width="11" customWidth="1"/>
  </cols>
  <sheetData>
    <row r="1" spans="1:17" x14ac:dyDescent="0.2">
      <c r="A1" s="13" t="s">
        <v>18</v>
      </c>
      <c r="B1" s="27" t="s">
        <v>29</v>
      </c>
      <c r="C1" s="27" t="s">
        <v>49</v>
      </c>
      <c r="D1" s="27" t="s">
        <v>29</v>
      </c>
      <c r="E1" s="27" t="s">
        <v>49</v>
      </c>
      <c r="F1" s="27" t="s">
        <v>49</v>
      </c>
      <c r="G1" s="27" t="s">
        <v>49</v>
      </c>
      <c r="H1" s="29" t="s">
        <v>51</v>
      </c>
      <c r="I1" s="27" t="s">
        <v>49</v>
      </c>
      <c r="J1" s="27" t="s">
        <v>49</v>
      </c>
      <c r="K1" s="27" t="s">
        <v>29</v>
      </c>
      <c r="L1" s="27" t="s">
        <v>49</v>
      </c>
      <c r="M1" s="34" t="s">
        <v>49</v>
      </c>
    </row>
    <row r="2" spans="1:17" ht="17" thickBot="1" x14ac:dyDescent="0.25">
      <c r="A2" s="14"/>
      <c r="B2" s="28" t="s">
        <v>28</v>
      </c>
      <c r="C2" s="28" t="s">
        <v>50</v>
      </c>
      <c r="D2" s="26" t="s">
        <v>19</v>
      </c>
      <c r="E2" s="26" t="s">
        <v>19</v>
      </c>
      <c r="F2" s="22" t="s">
        <v>21</v>
      </c>
      <c r="G2" s="25" t="s">
        <v>22</v>
      </c>
      <c r="H2" s="30" t="s">
        <v>26</v>
      </c>
      <c r="I2" s="23" t="s">
        <v>24</v>
      </c>
      <c r="J2" s="43" t="s">
        <v>48</v>
      </c>
      <c r="K2" s="24" t="s">
        <v>25</v>
      </c>
      <c r="L2" s="24" t="s">
        <v>25</v>
      </c>
      <c r="M2" s="15" t="s">
        <v>20</v>
      </c>
    </row>
    <row r="3" spans="1:17" x14ac:dyDescent="0.2">
      <c r="A3" s="2" t="s">
        <v>0</v>
      </c>
      <c r="B3" s="38">
        <v>45.505325317400001</v>
      </c>
      <c r="C3" s="38">
        <v>47.738056180000001</v>
      </c>
      <c r="D3" s="5">
        <v>2.0601762360000002</v>
      </c>
      <c r="E3" s="5">
        <v>1.4429026659999999</v>
      </c>
      <c r="F3" s="5">
        <v>17.611613259999999</v>
      </c>
      <c r="G3" s="18">
        <v>501818.27389999997</v>
      </c>
      <c r="H3" s="31">
        <f t="shared" ref="H3:H20" si="0">E3-D3</f>
        <v>-0.61727357000000027</v>
      </c>
      <c r="I3" s="18">
        <v>6520.9411570000002</v>
      </c>
      <c r="J3" s="44" t="s">
        <v>69</v>
      </c>
      <c r="K3" s="35" t="s">
        <v>30</v>
      </c>
      <c r="L3" s="35" t="s">
        <v>52</v>
      </c>
      <c r="M3" s="8">
        <v>3.1922299861900001</v>
      </c>
    </row>
    <row r="4" spans="1:17" x14ac:dyDescent="0.2">
      <c r="A4" s="2" t="s">
        <v>1</v>
      </c>
      <c r="B4" s="38">
        <v>66.777580261200001</v>
      </c>
      <c r="C4" s="38">
        <v>70.230537409999997</v>
      </c>
      <c r="D4" s="5">
        <v>8.6751052479999995</v>
      </c>
      <c r="E4" s="5">
        <v>8.1820782730000001</v>
      </c>
      <c r="F4" s="5">
        <v>64.618909299999999</v>
      </c>
      <c r="G4" s="18">
        <v>314888.88099999999</v>
      </c>
      <c r="H4" s="31">
        <f t="shared" si="0"/>
        <v>-0.49302697499999937</v>
      </c>
      <c r="I4" s="18">
        <v>721.59670329999994</v>
      </c>
      <c r="J4" s="44" t="s">
        <v>70</v>
      </c>
      <c r="K4" s="35" t="s">
        <v>31</v>
      </c>
      <c r="L4" s="35" t="s">
        <v>53</v>
      </c>
      <c r="M4" s="8">
        <v>7.9544301033</v>
      </c>
    </row>
    <row r="5" spans="1:17" x14ac:dyDescent="0.2">
      <c r="A5" s="2" t="s">
        <v>2</v>
      </c>
      <c r="B5" s="38">
        <v>78.793121337900004</v>
      </c>
      <c r="C5" s="38">
        <v>73.993957519999995</v>
      </c>
      <c r="D5" s="5">
        <v>6.4397898119999999</v>
      </c>
      <c r="E5" s="5">
        <v>5.1864645579999999</v>
      </c>
      <c r="F5" s="5">
        <v>46.999568230000001</v>
      </c>
      <c r="G5" s="18">
        <v>837105.78989999997</v>
      </c>
      <c r="H5" s="31">
        <f t="shared" si="0"/>
        <v>-1.2533252539999999</v>
      </c>
      <c r="I5" s="18">
        <v>3026.2846570000002</v>
      </c>
      <c r="J5" s="44" t="s">
        <v>71</v>
      </c>
      <c r="K5" s="35" t="s">
        <v>32</v>
      </c>
      <c r="L5" s="35" t="s">
        <v>54</v>
      </c>
      <c r="M5" s="12">
        <v>6.8558402061499999</v>
      </c>
    </row>
    <row r="6" spans="1:17" x14ac:dyDescent="0.2">
      <c r="A6" s="3" t="s">
        <v>3</v>
      </c>
      <c r="B6" s="39">
        <v>64.864952087399999</v>
      </c>
      <c r="C6" s="39">
        <v>59.504081730000003</v>
      </c>
      <c r="D6" s="6">
        <v>3.4031727979999999</v>
      </c>
      <c r="E6" s="6">
        <v>2.3012599979999999</v>
      </c>
      <c r="F6" s="6">
        <v>23.00227039</v>
      </c>
      <c r="G6" s="19">
        <v>239484.3419</v>
      </c>
      <c r="H6" s="32">
        <f t="shared" si="0"/>
        <v>-1.1019128</v>
      </c>
      <c r="I6" s="19">
        <v>1951.2471399999999</v>
      </c>
      <c r="J6" s="45" t="s">
        <v>72</v>
      </c>
      <c r="K6" s="36" t="s">
        <v>33</v>
      </c>
      <c r="L6" s="36" t="s">
        <v>55</v>
      </c>
      <c r="M6" s="9">
        <v>3.7758100032800002</v>
      </c>
    </row>
    <row r="7" spans="1:17" x14ac:dyDescent="0.2">
      <c r="A7" s="2" t="s">
        <v>4</v>
      </c>
      <c r="B7" s="38">
        <v>69.215255737299998</v>
      </c>
      <c r="C7" s="38">
        <v>72.281715390000002</v>
      </c>
      <c r="D7" s="5">
        <v>7.1635372950000002</v>
      </c>
      <c r="E7" s="5">
        <v>6.4298976980000004</v>
      </c>
      <c r="F7" s="5">
        <v>52.894725790000003</v>
      </c>
      <c r="G7" s="18">
        <v>339076.9608</v>
      </c>
      <c r="H7" s="31">
        <f t="shared" si="0"/>
        <v>-0.73363959699999981</v>
      </c>
      <c r="I7" s="18">
        <v>988.76950420000003</v>
      </c>
      <c r="J7" s="44" t="s">
        <v>73</v>
      </c>
      <c r="K7" s="35" t="s">
        <v>34</v>
      </c>
      <c r="L7" s="35" t="s">
        <v>56</v>
      </c>
      <c r="M7" s="8">
        <v>8.7947902679399999</v>
      </c>
    </row>
    <row r="8" spans="1:17" x14ac:dyDescent="0.2">
      <c r="A8" s="2" t="s">
        <v>5</v>
      </c>
      <c r="B8" s="38">
        <v>56.995727539100002</v>
      </c>
      <c r="C8" s="38">
        <v>55.162864689999999</v>
      </c>
      <c r="D8" s="5">
        <v>3.7075675669999999</v>
      </c>
      <c r="E8" s="5">
        <v>2.5174081209999999</v>
      </c>
      <c r="F8" s="5">
        <v>25.736458890000002</v>
      </c>
      <c r="G8" s="18">
        <v>919428.21550000005</v>
      </c>
      <c r="H8" s="31">
        <f t="shared" si="0"/>
        <v>-1.190159446</v>
      </c>
      <c r="I8" s="18">
        <v>6848.0203620000002</v>
      </c>
      <c r="J8" s="44" t="s">
        <v>74</v>
      </c>
      <c r="K8" s="35" t="s">
        <v>35</v>
      </c>
      <c r="L8" s="35" t="s">
        <v>57</v>
      </c>
      <c r="M8" s="8">
        <v>3.1040201187099998</v>
      </c>
    </row>
    <row r="9" spans="1:17" x14ac:dyDescent="0.2">
      <c r="A9" s="2" t="s">
        <v>6</v>
      </c>
      <c r="B9" s="38">
        <v>52.182685852100001</v>
      </c>
      <c r="C9" s="38">
        <v>48.703674319999998</v>
      </c>
      <c r="D9" s="5">
        <v>2.8423900720000002</v>
      </c>
      <c r="E9" s="5">
        <v>1.7884983940000001</v>
      </c>
      <c r="F9" s="5">
        <v>19.420111129999999</v>
      </c>
      <c r="G9" s="18">
        <v>587844.99800000002</v>
      </c>
      <c r="H9" s="31">
        <f t="shared" si="0"/>
        <v>-1.0538916780000001</v>
      </c>
      <c r="I9" s="18">
        <v>6162.7580440000002</v>
      </c>
      <c r="J9" s="44" t="s">
        <v>75</v>
      </c>
      <c r="K9" s="35" t="s">
        <v>36</v>
      </c>
      <c r="L9" s="35" t="s">
        <v>58</v>
      </c>
      <c r="M9" s="8">
        <v>2.87842988968</v>
      </c>
    </row>
    <row r="10" spans="1:17" x14ac:dyDescent="0.2">
      <c r="A10" s="2" t="s">
        <v>7</v>
      </c>
      <c r="B10" s="38">
        <v>60.525054931600003</v>
      </c>
      <c r="C10" s="38">
        <v>60.700149539999998</v>
      </c>
      <c r="D10" s="5">
        <v>2.4522401600000001</v>
      </c>
      <c r="E10" s="5">
        <v>1.988557782</v>
      </c>
      <c r="F10" s="5">
        <v>19.006512000000001</v>
      </c>
      <c r="G10" s="18">
        <v>1210634.5889999999</v>
      </c>
      <c r="H10" s="31">
        <f t="shared" si="0"/>
        <v>-0.46368237800000012</v>
      </c>
      <c r="I10" s="18">
        <v>11414.99453</v>
      </c>
      <c r="J10" s="44" t="s">
        <v>76</v>
      </c>
      <c r="K10" s="35" t="s">
        <v>37</v>
      </c>
      <c r="L10" s="35" t="s">
        <v>59</v>
      </c>
      <c r="M10" s="12">
        <v>3.28574991226</v>
      </c>
    </row>
    <row r="11" spans="1:17" x14ac:dyDescent="0.2">
      <c r="A11" s="3" t="s">
        <v>8</v>
      </c>
      <c r="B11" s="40">
        <v>43.127529144299999</v>
      </c>
      <c r="C11" s="40">
        <v>33.822093959999997</v>
      </c>
      <c r="D11" s="6">
        <v>1.288098773</v>
      </c>
      <c r="E11" s="6">
        <v>0.52564577099999998</v>
      </c>
      <c r="F11" s="6">
        <v>5.1201537300000002</v>
      </c>
      <c r="G11" s="19">
        <v>221016.033</v>
      </c>
      <c r="H11" s="32">
        <f t="shared" si="0"/>
        <v>-0.76245300199999999</v>
      </c>
      <c r="I11" s="19">
        <v>7883.7246859999996</v>
      </c>
      <c r="J11" s="45" t="s">
        <v>77</v>
      </c>
      <c r="K11" s="36" t="s">
        <v>38</v>
      </c>
      <c r="L11" s="36" t="s">
        <v>60</v>
      </c>
      <c r="M11" s="9">
        <v>1.3380600214</v>
      </c>
      <c r="Q11" s="21"/>
    </row>
    <row r="12" spans="1:17" x14ac:dyDescent="0.2">
      <c r="A12" s="2" t="s">
        <v>9</v>
      </c>
      <c r="B12" s="38">
        <v>69.242111206100006</v>
      </c>
      <c r="C12" s="38">
        <v>66.376350400000007</v>
      </c>
      <c r="D12" s="5">
        <v>8.9537780110000007</v>
      </c>
      <c r="E12" s="5">
        <v>7.2807540299999998</v>
      </c>
      <c r="F12" s="5">
        <v>55.823015179999999</v>
      </c>
      <c r="G12" s="18">
        <v>562704.31960000005</v>
      </c>
      <c r="H12" s="31">
        <f t="shared" si="0"/>
        <v>-1.6730239810000009</v>
      </c>
      <c r="I12" s="18">
        <v>1449.121281</v>
      </c>
      <c r="J12" s="44" t="s">
        <v>78</v>
      </c>
      <c r="K12" s="35" t="s">
        <v>39</v>
      </c>
      <c r="L12" s="35" t="s">
        <v>61</v>
      </c>
      <c r="M12" s="8">
        <v>9.5712900161699999</v>
      </c>
    </row>
    <row r="13" spans="1:17" x14ac:dyDescent="0.2">
      <c r="A13" s="2" t="s">
        <v>10</v>
      </c>
      <c r="B13" s="41">
        <v>48.437602996800003</v>
      </c>
      <c r="C13" s="41">
        <v>45.016098020000001</v>
      </c>
      <c r="D13" s="5">
        <v>1.4160530419999999</v>
      </c>
      <c r="E13" s="5">
        <v>0.81369265099999999</v>
      </c>
      <c r="F13" s="5">
        <v>7.8189322160000003</v>
      </c>
      <c r="G13" s="18">
        <v>290643.17989999999</v>
      </c>
      <c r="H13" s="31">
        <f t="shared" si="0"/>
        <v>-0.60236039099999994</v>
      </c>
      <c r="I13" s="18">
        <v>6697.3128649999999</v>
      </c>
      <c r="J13" s="44" t="s">
        <v>79</v>
      </c>
      <c r="K13" s="35" t="s">
        <v>40</v>
      </c>
      <c r="L13" s="35" t="s">
        <v>62</v>
      </c>
      <c r="M13" s="8">
        <v>1.48591995239</v>
      </c>
    </row>
    <row r="14" spans="1:17" x14ac:dyDescent="0.2">
      <c r="A14" s="2" t="s">
        <v>11</v>
      </c>
      <c r="B14" s="41">
        <v>46.4827728271</v>
      </c>
      <c r="C14" s="41">
        <v>60.224765779999998</v>
      </c>
      <c r="D14" s="5">
        <v>1.8976214709999999</v>
      </c>
      <c r="E14" s="5">
        <v>1.895720866</v>
      </c>
      <c r="F14" s="5">
        <v>16.847594010000002</v>
      </c>
      <c r="G14" s="18">
        <v>613793.6801</v>
      </c>
      <c r="H14" s="31">
        <f t="shared" si="0"/>
        <v>-1.9006049999998886E-3</v>
      </c>
      <c r="I14" s="18">
        <v>6070.8411159999996</v>
      </c>
      <c r="J14" s="44" t="s">
        <v>80</v>
      </c>
      <c r="K14" s="35" t="s">
        <v>41</v>
      </c>
      <c r="L14" s="35" t="s">
        <v>27</v>
      </c>
      <c r="M14" s="8">
        <v>2.3556399345400001</v>
      </c>
    </row>
    <row r="15" spans="1:17" x14ac:dyDescent="0.2">
      <c r="A15" s="2" t="s">
        <v>12</v>
      </c>
      <c r="B15" s="41">
        <v>46.485816955600001</v>
      </c>
      <c r="C15" s="41">
        <v>49.557888030000001</v>
      </c>
      <c r="D15" s="5">
        <v>1.455877214</v>
      </c>
      <c r="E15" s="5">
        <v>1.129068994</v>
      </c>
      <c r="F15" s="5">
        <v>9.7386130029999993</v>
      </c>
      <c r="G15" s="18">
        <v>375789.91149999999</v>
      </c>
      <c r="H15" s="31">
        <f t="shared" si="0"/>
        <v>-0.32680821999999998</v>
      </c>
      <c r="I15" s="18">
        <v>6240.587552</v>
      </c>
      <c r="J15" s="44" t="s">
        <v>81</v>
      </c>
      <c r="K15" s="35" t="s">
        <v>42</v>
      </c>
      <c r="L15" s="35" t="s">
        <v>63</v>
      </c>
      <c r="M15" s="8">
        <v>1.02753996849</v>
      </c>
    </row>
    <row r="16" spans="1:17" x14ac:dyDescent="0.2">
      <c r="A16" s="3" t="s">
        <v>13</v>
      </c>
      <c r="B16" s="40">
        <v>29.8891448975</v>
      </c>
      <c r="C16" s="40">
        <v>25.210353850000001</v>
      </c>
      <c r="D16" s="6">
        <v>0.68863580999999996</v>
      </c>
      <c r="E16" s="6">
        <v>0.34307081</v>
      </c>
      <c r="F16" s="6">
        <v>5.3635570609999998</v>
      </c>
      <c r="G16" s="19">
        <v>50890.877939999998</v>
      </c>
      <c r="H16" s="32">
        <f t="shared" si="0"/>
        <v>-0.34556499999999996</v>
      </c>
      <c r="I16" s="19">
        <v>2781.3588209999998</v>
      </c>
      <c r="J16" s="45" t="s">
        <v>82</v>
      </c>
      <c r="K16" s="36" t="s">
        <v>43</v>
      </c>
      <c r="L16" s="36" t="s">
        <v>64</v>
      </c>
      <c r="M16" s="9">
        <v>1.1269099712399999</v>
      </c>
    </row>
    <row r="17" spans="1:13" x14ac:dyDescent="0.2">
      <c r="A17" s="2" t="s">
        <v>14</v>
      </c>
      <c r="B17" s="41">
        <v>42.251823425300003</v>
      </c>
      <c r="C17" s="41">
        <v>42.90957642</v>
      </c>
      <c r="D17" s="5">
        <v>1.2412977519999999</v>
      </c>
      <c r="E17" s="5">
        <v>0.73188028900000002</v>
      </c>
      <c r="F17" s="5">
        <v>8.2011016090000002</v>
      </c>
      <c r="G17" s="18">
        <v>141657.6047</v>
      </c>
      <c r="H17" s="31">
        <f t="shared" si="0"/>
        <v>-0.5094174629999999</v>
      </c>
      <c r="I17" s="18">
        <v>3629.1146469999999</v>
      </c>
      <c r="J17" s="44" t="s">
        <v>83</v>
      </c>
      <c r="K17" s="35" t="s">
        <v>44</v>
      </c>
      <c r="L17" s="35" t="s">
        <v>65</v>
      </c>
      <c r="M17" s="11">
        <v>1.5924400091199999</v>
      </c>
    </row>
    <row r="18" spans="1:13" x14ac:dyDescent="0.2">
      <c r="A18" s="2" t="s">
        <v>15</v>
      </c>
      <c r="B18" s="38">
        <v>62.566585540799998</v>
      </c>
      <c r="C18" s="38">
        <v>59.737205510000003</v>
      </c>
      <c r="D18" s="5">
        <v>3.6906120580000001</v>
      </c>
      <c r="E18" s="5">
        <v>2.6240509990000001</v>
      </c>
      <c r="F18" s="5">
        <v>21.321324350000001</v>
      </c>
      <c r="G18" s="18">
        <v>1493490.807</v>
      </c>
      <c r="H18" s="31">
        <f t="shared" si="0"/>
        <v>-1.0665610590000001</v>
      </c>
      <c r="I18" s="18">
        <v>10671.63904</v>
      </c>
      <c r="J18" s="44" t="s">
        <v>84</v>
      </c>
      <c r="K18" s="35" t="s">
        <v>45</v>
      </c>
      <c r="L18" s="35" t="s">
        <v>66</v>
      </c>
      <c r="M18" s="8">
        <v>3.93535995483</v>
      </c>
    </row>
    <row r="19" spans="1:13" x14ac:dyDescent="0.2">
      <c r="A19" s="2" t="s">
        <v>16</v>
      </c>
      <c r="B19" s="38">
        <v>46.325477600100001</v>
      </c>
      <c r="C19" s="38">
        <v>42.148651119999997</v>
      </c>
      <c r="D19" s="5">
        <v>2.1579187540000002</v>
      </c>
      <c r="E19" s="5">
        <v>1.2802969070000001</v>
      </c>
      <c r="F19" s="5">
        <v>16.629612689999998</v>
      </c>
      <c r="G19" s="18">
        <v>155231.87330000001</v>
      </c>
      <c r="H19" s="31">
        <f t="shared" si="0"/>
        <v>-0.87762184700000012</v>
      </c>
      <c r="I19" s="18">
        <v>2273.3748270000001</v>
      </c>
      <c r="J19" s="44" t="s">
        <v>85</v>
      </c>
      <c r="K19" s="35" t="s">
        <v>46</v>
      </c>
      <c r="L19" s="35" t="s">
        <v>67</v>
      </c>
      <c r="M19" s="12">
        <v>3.0726299285900001</v>
      </c>
    </row>
    <row r="20" spans="1:13" ht="16" thickBot="1" x14ac:dyDescent="0.25">
      <c r="A20" s="4" t="s">
        <v>17</v>
      </c>
      <c r="B20" s="42">
        <v>69.064155578599994</v>
      </c>
      <c r="C20" s="42">
        <v>70.631027219999993</v>
      </c>
      <c r="D20" s="7">
        <v>4.2663117939999999</v>
      </c>
      <c r="E20" s="7">
        <v>3.433124845</v>
      </c>
      <c r="F20" s="7">
        <v>30.054023279999999</v>
      </c>
      <c r="G20" s="20">
        <v>1193653.4439999999</v>
      </c>
      <c r="H20" s="33">
        <f t="shared" si="0"/>
        <v>-0.8331869489999999</v>
      </c>
      <c r="I20" s="20">
        <v>6519.1279240000003</v>
      </c>
      <c r="J20" s="46" t="s">
        <v>86</v>
      </c>
      <c r="K20" s="37" t="s">
        <v>47</v>
      </c>
      <c r="L20" s="37" t="s">
        <v>68</v>
      </c>
      <c r="M20" s="10">
        <v>5.3101401329</v>
      </c>
    </row>
    <row r="22" spans="1:13" x14ac:dyDescent="0.2">
      <c r="A22" s="16" t="s">
        <v>23</v>
      </c>
    </row>
    <row r="23" spans="1:13" x14ac:dyDescent="0.2">
      <c r="A23" s="17"/>
    </row>
  </sheetData>
  <sortState xmlns:xlrd2="http://schemas.microsoft.com/office/spreadsheetml/2017/richdata2" ref="A2:A128">
    <sortCondition ref="A2:A128"/>
  </sortState>
  <phoneticPr fontId="24" type="noConversion"/>
  <pageMargins left="0.7" right="0.7" top="0.5" bottom="0.5" header="0" footer="0"/>
  <pageSetup scale="6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2019-05-07T04:02:57Z</cp:lastPrinted>
  <dcterms:created xsi:type="dcterms:W3CDTF">2018-01-16T15:17:47Z</dcterms:created>
  <dcterms:modified xsi:type="dcterms:W3CDTF">2022-05-11T17:43:20Z</dcterms:modified>
</cp:coreProperties>
</file>