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87BE4F2E-CD63-2E42-8C2A-E492C85E402C}" xr6:coauthVersionLast="47" xr6:coauthVersionMax="47" xr10:uidLastSave="{00000000-0000-0000-0000-000000000000}"/>
  <bookViews>
    <workbookView xWindow="19260" yWindow="2880" windowWidth="25620" windowHeight="17900" xr2:uid="{00000000-000D-0000-FFFF-FFFF00000000}"/>
  </bookViews>
  <sheets>
    <sheet name="08April2012_zonal_stats" sheetId="1" r:id="rId1"/>
  </sheets>
  <definedNames>
    <definedName name="_xlnm.Print_Area" localSheetId="0">'08April2012_zonal_stats'!$A$1:$L$20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<sst xmlns="http://schemas.openxmlformats.org/spreadsheetml/2006/main" count="78" uniqueCount="67">
  <si>
    <t>Bear</t>
  </si>
  <si>
    <t>Blue</t>
  </si>
  <si>
    <t>Colorado Headwaters</t>
  </si>
  <si>
    <t>Colorado Headwaters-Plateau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</si>
  <si>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</si>
  <si>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</si>
  <si>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</si>
  <si>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</si>
  <si>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</si>
  <si>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</si>
  <si>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</si>
  <si>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</si>
  <si>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</si>
  <si>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Colorado-Dirty Devil</t>
  </si>
  <si>
    <t>Upper Colorado-Dolores</t>
  </si>
  <si>
    <t>Upper Green</t>
  </si>
  <si>
    <t>Weber</t>
  </si>
  <si>
    <t>White-Yampa</t>
  </si>
  <si>
    <t>Basin</t>
  </si>
  <si>
    <t>SWE (in)</t>
  </si>
  <si>
    <t>SNODAS* (in)</t>
  </si>
  <si>
    <t>% SCA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</si>
  <si>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</si>
  <si>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</si>
  <si>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Chg. in SWE (in)</t>
  </si>
  <si>
    <t>0.0 ( 4 )</t>
  </si>
  <si>
    <t>5/15/22</t>
  </si>
  <si>
    <t>% 5/15 Avg.</t>
  </si>
  <si>
    <t>4.6 ( 19 )</t>
  </si>
  <si>
    <t>9.6 ( 5 )</t>
  </si>
  <si>
    <t>7.6 ( 12 )</t>
  </si>
  <si>
    <t>2.3 ( 1 )</t>
  </si>
  <si>
    <t>1.2 ( 3 )</t>
  </si>
  <si>
    <t>1.8 ( 11 )</t>
  </si>
  <si>
    <t>0.9 ( 20 )</t>
  </si>
  <si>
    <t>11.5 ( 19 )</t>
  </si>
  <si>
    <t>0.1 ( 13 )</t>
  </si>
  <si>
    <t>4.4 ( 7 )</t>
  </si>
  <si>
    <t>0.7 ( 16 )</t>
  </si>
  <si>
    <t>8.0 ( 18 )</t>
  </si>
  <si>
    <t>1.0 ( 4 )</t>
  </si>
  <si>
    <t>0.0 ( 7 )</t>
  </si>
  <si>
    <t>6.5 ( 20 )</t>
  </si>
  <si>
    <t>3.1 ( 14 )</t>
  </si>
  <si>
    <t>9.1 ( 12 )</t>
  </si>
  <si>
    <t>5/25/22</t>
  </si>
  <si>
    <t>% 5/25 Avg.</t>
  </si>
  <si>
    <t>5/15 thru 5/25/22</t>
  </si>
  <si>
    <t>2.1 ( 19 )</t>
  </si>
  <si>
    <t>7.1 ( 5 )</t>
  </si>
  <si>
    <t>4.7 ( 11 )</t>
  </si>
  <si>
    <t>0.0 ( 1 )</t>
  </si>
  <si>
    <t>0.2 ( 3 )</t>
  </si>
  <si>
    <t>1.4 ( 11 )</t>
  </si>
  <si>
    <t>0.0 ( 20 )</t>
  </si>
  <si>
    <t>8.6 ( 18 )</t>
  </si>
  <si>
    <t>0.7 ( 11 )</t>
  </si>
  <si>
    <t>2.1 ( 7 )</t>
  </si>
  <si>
    <t>0.1 ( 12 )</t>
  </si>
  <si>
    <t>6.5 ( 19 )</t>
  </si>
  <si>
    <t>1.5 ( 6 )</t>
  </si>
  <si>
    <t>0.0 ( 6 )</t>
  </si>
  <si>
    <t>4.1 ( 20 )</t>
  </si>
  <si>
    <t>0.6 ( 14 )</t>
  </si>
  <si>
    <t>5.8 ( 12 )</t>
  </si>
  <si>
    <t>SWE Vol (af)</t>
  </si>
  <si>
    <t>Sensors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</si>
</sst>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/>
    <xf numFmtId="0" fontId="18" fillId="0" borderId="0" xfId="0" applyFont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/>
    <xf numFmtId="164" fontId="18" fillId="0" borderId="0" xfId="0" applyNumberFormat="1" applyFont="1" applyBorder="1"/>
    <xf numFmtId="164" fontId="18" fillId="0" borderId="10" xfId="0" applyNumberFormat="1" applyFont="1" applyBorder="1"/>
    <xf numFmtId="164" fontId="18" fillId="0" borderId="11" xfId="0" applyNumberFormat="1" applyFont="1" applyBorder="1"/>
    <xf numFmtId="164" fontId="21" fillId="0" borderId="19" xfId="0" applyNumberFormat="1" applyFont="1" applyFill="1" applyBorder="1" applyAlignment="1">
      <alignment horizontal="center"/>
    </xf>
    <xf numFmtId="164" fontId="21" fillId="0" borderId="20" xfId="0" applyNumberFormat="1" applyFont="1" applyFill="1" applyBorder="1" applyAlignment="1">
      <alignment horizontal="center"/>
    </xf>
    <xf numFmtId="164" fontId="21" fillId="0" borderId="21" xfId="0" applyNumberFormat="1" applyFont="1" applyFill="1" applyBorder="1" applyAlignment="1">
      <alignment horizontal="center"/>
    </xf>
    <xf numFmtId="164" fontId="21" fillId="0" borderId="22" xfId="0" applyNumberFormat="1" applyFont="1" applyFill="1" applyBorder="1" applyAlignment="1">
      <alignment horizontal="center"/>
    </xf>
    <xf numFmtId="164" fontId="21" fillId="0" borderId="23" xfId="0" applyNumberFormat="1" applyFont="1" applyFill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18" fillId="0" borderId="16" xfId="0" applyFont="1" applyBorder="1"/>
    <xf numFmtId="0" fontId="21" fillId="0" borderId="18" xfId="0" applyFont="1" applyFill="1" applyBorder="1" applyAlignment="1">
      <alignment horizontal="center"/>
    </xf>
    <xf numFmtId="0" fontId="23" fillId="0" borderId="0" xfId="0" applyFont="1" applyAlignment="1">
      <alignment horizontal="left" vertical="center" indent="1"/>
    </xf>
    <xf numFmtId="0" fontId="23" fillId="0" borderId="0" xfId="0" applyFont="1" applyAlignment="1">
      <alignment vertical="center"/>
    </xf>
    <xf numFmtId="3" fontId="18" fillId="0" borderId="0" xfId="0" applyNumberFormat="1" applyFont="1" applyBorder="1"/>
    <xf numFmtId="3" fontId="18" fillId="0" borderId="10" xfId="0" applyNumberFormat="1" applyFont="1" applyBorder="1"/>
    <xf numFmtId="3" fontId="18" fillId="0" borderId="11" xfId="0" applyNumberFormat="1" applyFont="1" applyBorder="1"/>
    <xf numFmtId="164" fontId="18" fillId="0" borderId="0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center"/>
    </xf>
    <xf numFmtId="164" fontId="22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3" fontId="22" fillId="0" borderId="25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164" fontId="22" fillId="0" borderId="26" xfId="0" applyNumberFormat="1" applyFont="1" applyBorder="1" applyAlignment="1">
      <alignment horizontal="center"/>
    </xf>
    <xf numFmtId="165" fontId="18" fillId="0" borderId="0" xfId="0" applyNumberFormat="1" applyFont="1" applyBorder="1"/>
    <xf numFmtId="165" fontId="18" fillId="0" borderId="10" xfId="0" applyNumberFormat="1" applyFont="1" applyBorder="1"/>
    <xf numFmtId="165" fontId="18" fillId="0" borderId="11" xfId="0" applyNumberFormat="1" applyFont="1" applyBorder="1"/>
    <xf numFmtId="49" fontId="21" fillId="0" borderId="17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/>
    </xf>
    <xf numFmtId="1" fontId="18" fillId="0" borderId="0" xfId="0" applyNumberFormat="1" applyFont="1" applyFill="1"/>
    <xf numFmtId="1" fontId="18" fillId="0" borderId="10" xfId="0" applyNumberFormat="1" applyFont="1" applyFill="1" applyBorder="1"/>
    <xf numFmtId="1" fontId="18" fillId="0" borderId="10" xfId="0" applyNumberFormat="1" applyFont="1" applyFill="1" applyBorder="1" applyAlignment="1">
      <alignment horizontal="right"/>
    </xf>
    <xf numFmtId="1" fontId="18" fillId="0" borderId="0" xfId="0" applyNumberFormat="1" applyFont="1" applyFill="1" applyAlignment="1">
      <alignment horizontal="right"/>
    </xf>
    <xf numFmtId="1" fontId="18" fillId="0" borderId="11" xfId="0" applyNumberFormat="1" applyFont="1" applyFill="1" applyBorder="1"/>
  </cellXfs>
  <cellStyles count="10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tabSelected="1" zoomScale="125" zoomScaleNormal="125" zoomScalePageLayoutView="125" workbookViewId="0">
      <selection activeCell="L26" sqref="L26"/>
    </sheetView>
  </sheetViews>
  <sheetFormatPr baseColWidth="10" defaultColWidth="8.83203125" defaultRowHeight="15" x14ac:dyDescent="0.2"/>
  <cols>
    <col min="1" max="1" width="21.6640625" style="1" customWidth="1"/>
    <col min="2" max="6" width="9" customWidth="1"/>
    <col min="7" max="7" width="9.6640625" customWidth="1"/>
    <col min="8" max="8" width="13.83203125" customWidth="1"/>
    <col min="9" max="9" width="10.5" customWidth="1"/>
    <col min="10" max="11" width="9.5" customWidth="1"/>
    <col min="12" max="12" width="11" customWidth="1"/>
  </cols>
  <sheetData>
    <row r="1" spans="1:16" x14ac:dyDescent="0.2">
      <c r="A1" s="13" t="s">
        <v>18</v>
      </c>
      <c r="B1" s="27" t="s">
        <v>26</v>
      </c>
      <c r="C1" s="27" t="s">
        <v>45</v>
      </c>
      <c r="D1" s="27" t="s">
        <v>26</v>
      </c>
      <c r="E1" s="27" t="s">
        <v>45</v>
      </c>
      <c r="F1" s="27" t="s">
        <v>45</v>
      </c>
      <c r="G1" s="27" t="s">
        <v>45</v>
      </c>
      <c r="H1" s="29" t="s">
        <v>47</v>
      </c>
      <c r="I1" s="27" t="s">
        <v>45</v>
      </c>
      <c r="J1" s="27" t="s">
        <v>26</v>
      </c>
      <c r="K1" s="27" t="s">
        <v>45</v>
      </c>
      <c r="L1" s="34" t="s">
        <v>45</v>
      </c>
    </row>
    <row r="2" spans="1:16" ht="17" thickBot="1" x14ac:dyDescent="0.25">
      <c r="A2" s="14"/>
      <c r="B2" s="28" t="s">
        <v>27</v>
      </c>
      <c r="C2" s="28" t="s">
        <v>46</v>
      </c>
      <c r="D2" s="26" t="s">
        <v>19</v>
      </c>
      <c r="E2" s="26" t="s">
        <v>19</v>
      </c>
      <c r="F2" s="22" t="s">
        <v>21</v>
      </c>
      <c r="G2" s="25" t="s">
        <v>65</v>
      </c>
      <c r="H2" s="30" t="s">
        <v>24</v>
      </c>
      <c r="I2" s="23" t="s">
        <v>23</v>
      </c>
      <c r="J2" s="24" t="s">
        <v>66</v>
      </c>
      <c r="K2" s="24" t="s">
        <v>66</v>
      </c>
      <c r="L2" s="15" t="s">
        <v>20</v>
      </c>
    </row>
    <row r="3" spans="1:16" x14ac:dyDescent="0.2">
      <c r="A3" s="2" t="s">
        <v>0</v>
      </c>
      <c r="B3" s="38">
        <v>40.493141170000001</v>
      </c>
      <c r="C3" s="38">
        <v>30.7900257111</v>
      </c>
      <c r="D3" s="5">
        <v>0.746441154</v>
      </c>
      <c r="E3" s="5">
        <v>0.34111941176600002</v>
      </c>
      <c r="F3" s="5">
        <v>5.6569827245199997</v>
      </c>
      <c r="G3" s="18">
        <v>112252.20839</v>
      </c>
      <c r="H3" s="31">
        <f>E3-D3</f>
        <v>-0.40532174223399997</v>
      </c>
      <c r="I3" s="18">
        <v>6556.2294461299998</v>
      </c>
      <c r="J3" s="35" t="s">
        <v>28</v>
      </c>
      <c r="K3" s="35" t="s">
        <v>48</v>
      </c>
      <c r="L3" s="8">
        <v>1.2749500274700001</v>
      </c>
    </row>
    <row r="4" spans="1:16" x14ac:dyDescent="0.2">
      <c r="A4" s="2" t="s">
        <v>1</v>
      </c>
      <c r="B4" s="38">
        <v>44.115653989999998</v>
      </c>
      <c r="C4" s="38">
        <v>51.209552764900003</v>
      </c>
      <c r="D4" s="5">
        <v>3.9843960850000002</v>
      </c>
      <c r="E4" s="5">
        <v>3.9581656119500002</v>
      </c>
      <c r="F4" s="5">
        <v>40.737164367299997</v>
      </c>
      <c r="G4" s="18">
        <v>143231.75351800001</v>
      </c>
      <c r="H4" s="31">
        <f t="shared" ref="H4:H20" si="0">E4-D4</f>
        <v>-2.6230473050000036E-2</v>
      </c>
      <c r="I4" s="18">
        <v>720.55060777999995</v>
      </c>
      <c r="J4" s="35" t="s">
        <v>29</v>
      </c>
      <c r="K4" s="35" t="s">
        <v>49</v>
      </c>
      <c r="L4" s="8">
        <v>3.9265298843399998</v>
      </c>
    </row>
    <row r="5" spans="1:16" x14ac:dyDescent="0.2">
      <c r="A5" s="2" t="s">
        <v>2</v>
      </c>
      <c r="B5" s="38">
        <v>37.003627780000002</v>
      </c>
      <c r="C5" s="38">
        <v>40.680583953899998</v>
      </c>
      <c r="D5" s="5">
        <v>1.767292149</v>
      </c>
      <c r="E5" s="5">
        <v>1.5792913263099999</v>
      </c>
      <c r="F5" s="5">
        <v>15.444884033399999</v>
      </c>
      <c r="G5" s="18">
        <v>239492.30221600001</v>
      </c>
      <c r="H5" s="31">
        <f t="shared" si="0"/>
        <v>-0.18800082269000007</v>
      </c>
      <c r="I5" s="18">
        <v>3024.8898627399999</v>
      </c>
      <c r="J5" s="35" t="s">
        <v>30</v>
      </c>
      <c r="K5" s="35" t="s">
        <v>50</v>
      </c>
      <c r="L5" s="12">
        <v>3.1372299194300002</v>
      </c>
    </row>
    <row r="6" spans="1:16" x14ac:dyDescent="0.2">
      <c r="A6" s="3" t="s">
        <v>3</v>
      </c>
      <c r="B6" s="39">
        <v>19.859273909999999</v>
      </c>
      <c r="C6" s="39">
        <v>26.5080184937</v>
      </c>
      <c r="D6" s="6">
        <v>0.44044339399999999</v>
      </c>
      <c r="E6" s="6">
        <v>0.43660763670399999</v>
      </c>
      <c r="F6" s="6">
        <v>6.8100574507099996</v>
      </c>
      <c r="G6" s="19">
        <v>43579.2621746</v>
      </c>
      <c r="H6" s="32">
        <f t="shared" si="0"/>
        <v>-3.8357572959999975E-3</v>
      </c>
      <c r="I6" s="19">
        <v>1951.59583896</v>
      </c>
      <c r="J6" s="36" t="s">
        <v>31</v>
      </c>
      <c r="K6" s="36" t="s">
        <v>51</v>
      </c>
      <c r="L6" s="9">
        <v>1.1423100233100001</v>
      </c>
    </row>
    <row r="7" spans="1:16" x14ac:dyDescent="0.2">
      <c r="A7" s="2" t="s">
        <v>4</v>
      </c>
      <c r="B7" s="38">
        <v>33.797805789999998</v>
      </c>
      <c r="C7" s="38">
        <v>41.522769928000002</v>
      </c>
      <c r="D7" s="5">
        <v>2.2410847860000001</v>
      </c>
      <c r="E7" s="5">
        <v>2.3171566636400001</v>
      </c>
      <c r="F7" s="5">
        <v>18.276986160100002</v>
      </c>
      <c r="G7" s="18">
        <v>116187.41798100001</v>
      </c>
      <c r="H7" s="31">
        <f t="shared" si="0"/>
        <v>7.6071877640000007E-2</v>
      </c>
      <c r="I7" s="18">
        <v>995.11581711300005</v>
      </c>
      <c r="J7" s="35" t="s">
        <v>32</v>
      </c>
      <c r="K7" s="35" t="s">
        <v>52</v>
      </c>
      <c r="L7" s="8">
        <v>4.0748801231399998</v>
      </c>
    </row>
    <row r="8" spans="1:16" x14ac:dyDescent="0.2">
      <c r="A8" s="2" t="s">
        <v>5</v>
      </c>
      <c r="B8" s="38">
        <v>19.007760999999999</v>
      </c>
      <c r="C8" s="38">
        <v>32.071788787800003</v>
      </c>
      <c r="D8" s="5">
        <v>0.633608795</v>
      </c>
      <c r="E8" s="5">
        <v>0.79207593577500002</v>
      </c>
      <c r="F8" s="5">
        <v>7.9008264447999998</v>
      </c>
      <c r="G8" s="18">
        <v>277051.57113599998</v>
      </c>
      <c r="H8" s="31">
        <f t="shared" si="0"/>
        <v>0.15846714077500001</v>
      </c>
      <c r="I8" s="18">
        <v>6849.6243751800002</v>
      </c>
      <c r="J8" s="35" t="s">
        <v>33</v>
      </c>
      <c r="K8" s="35" t="s">
        <v>53</v>
      </c>
      <c r="L8" s="8">
        <v>0.27582600712799998</v>
      </c>
    </row>
    <row r="9" spans="1:16" x14ac:dyDescent="0.2">
      <c r="A9" s="2" t="s">
        <v>6</v>
      </c>
      <c r="B9" s="38">
        <v>27.722259520000001</v>
      </c>
      <c r="C9" s="38">
        <v>24.008888244600001</v>
      </c>
      <c r="D9" s="5">
        <v>0.72268787700000003</v>
      </c>
      <c r="E9" s="5">
        <v>0.41453858006299998</v>
      </c>
      <c r="F9" s="5">
        <v>3.4678323990500002</v>
      </c>
      <c r="G9" s="18">
        <v>129236.564067</v>
      </c>
      <c r="H9" s="31">
        <f t="shared" si="0"/>
        <v>-0.30814929693700005</v>
      </c>
      <c r="I9" s="18">
        <v>6169.6622743400003</v>
      </c>
      <c r="J9" s="35" t="s">
        <v>34</v>
      </c>
      <c r="K9" s="35" t="s">
        <v>54</v>
      </c>
      <c r="L9" s="8">
        <v>0.30339699983599999</v>
      </c>
    </row>
    <row r="10" spans="1:16" x14ac:dyDescent="0.2">
      <c r="A10" s="2" t="s">
        <v>7</v>
      </c>
      <c r="B10" s="38">
        <v>40.762218480000001</v>
      </c>
      <c r="C10" s="38">
        <v>31.769851684599999</v>
      </c>
      <c r="D10" s="5">
        <v>0.75767140600000005</v>
      </c>
      <c r="E10" s="5">
        <v>0.45189594845499997</v>
      </c>
      <c r="F10" s="5">
        <v>4.6577879494000003</v>
      </c>
      <c r="G10" s="18">
        <v>256854.60517299999</v>
      </c>
      <c r="H10" s="31">
        <f t="shared" si="0"/>
        <v>-0.30577545754500007</v>
      </c>
      <c r="I10" s="18">
        <v>11420.6434457</v>
      </c>
      <c r="J10" s="35" t="s">
        <v>35</v>
      </c>
      <c r="K10" s="35" t="s">
        <v>55</v>
      </c>
      <c r="L10" s="12">
        <v>1.5758500099199999</v>
      </c>
    </row>
    <row r="11" spans="1:16" x14ac:dyDescent="0.2">
      <c r="A11" s="3" t="s">
        <v>8</v>
      </c>
      <c r="B11" s="40">
        <v>5.7663416859999996</v>
      </c>
      <c r="C11" s="40">
        <v>20.489097595200001</v>
      </c>
      <c r="D11" s="6">
        <v>9.2059387000000006E-2</v>
      </c>
      <c r="E11" s="6">
        <v>0.21427030896599999</v>
      </c>
      <c r="F11" s="6">
        <v>3.6213424222700001</v>
      </c>
      <c r="G11" s="19">
        <v>88171.601949200005</v>
      </c>
      <c r="H11" s="32">
        <f t="shared" si="0"/>
        <v>0.12221092196599999</v>
      </c>
      <c r="I11" s="19">
        <v>7992.9370604200003</v>
      </c>
      <c r="J11" s="36" t="s">
        <v>36</v>
      </c>
      <c r="K11" s="36" t="s">
        <v>56</v>
      </c>
      <c r="L11" s="9">
        <v>0.179137006402</v>
      </c>
      <c r="P11" s="21"/>
    </row>
    <row r="12" spans="1:16" x14ac:dyDescent="0.2">
      <c r="A12" s="2" t="s">
        <v>9</v>
      </c>
      <c r="B12" s="38">
        <v>32.22299194</v>
      </c>
      <c r="C12" s="38">
        <v>50.168090820300002</v>
      </c>
      <c r="D12" s="5">
        <v>2.7596874179999999</v>
      </c>
      <c r="E12" s="5">
        <v>3.5578352708600001</v>
      </c>
      <c r="F12" s="5">
        <v>30.400362743399999</v>
      </c>
      <c r="G12" s="18">
        <v>260854.40832700001</v>
      </c>
      <c r="H12" s="31">
        <f t="shared" si="0"/>
        <v>0.79814785286000012</v>
      </c>
      <c r="I12" s="18">
        <v>1449.46997988</v>
      </c>
      <c r="J12" s="35" t="s">
        <v>37</v>
      </c>
      <c r="K12" s="35" t="s">
        <v>57</v>
      </c>
      <c r="L12" s="8">
        <v>2.69935011864</v>
      </c>
    </row>
    <row r="13" spans="1:16" x14ac:dyDescent="0.2">
      <c r="A13" s="2" t="s">
        <v>10</v>
      </c>
      <c r="B13" s="41">
        <v>13.332520479999999</v>
      </c>
      <c r="C13" s="41">
        <v>21.501510620099999</v>
      </c>
      <c r="D13" s="5">
        <v>0.21364233099999999</v>
      </c>
      <c r="E13" s="5">
        <v>0.25454636385099999</v>
      </c>
      <c r="F13" s="5">
        <v>1.2363331367299999</v>
      </c>
      <c r="G13" s="18">
        <v>87695.174348500004</v>
      </c>
      <c r="H13" s="31">
        <f t="shared" si="0"/>
        <v>4.0904032851E-2</v>
      </c>
      <c r="I13" s="18">
        <v>6697.5220836999997</v>
      </c>
      <c r="J13" s="35" t="s">
        <v>38</v>
      </c>
      <c r="K13" s="35" t="s">
        <v>58</v>
      </c>
      <c r="L13" s="8">
        <v>0.113614998758</v>
      </c>
    </row>
    <row r="14" spans="1:16" x14ac:dyDescent="0.2">
      <c r="A14" s="2" t="s">
        <v>11</v>
      </c>
      <c r="B14" s="41">
        <v>41.693840029999997</v>
      </c>
      <c r="C14" s="41">
        <v>48.921329498299997</v>
      </c>
      <c r="D14" s="5">
        <v>0.99438633799999998</v>
      </c>
      <c r="E14" s="5">
        <v>1.0137231848299999</v>
      </c>
      <c r="F14" s="5">
        <v>19.075925816800002</v>
      </c>
      <c r="G14" s="18">
        <v>308668.71382</v>
      </c>
      <c r="H14" s="31">
        <f t="shared" si="0"/>
        <v>1.9336846829999921E-2</v>
      </c>
      <c r="I14" s="18">
        <v>6087.8576031299999</v>
      </c>
      <c r="J14" s="35" t="s">
        <v>39</v>
      </c>
      <c r="K14" s="35" t="s">
        <v>59</v>
      </c>
      <c r="L14" s="8">
        <v>2.2422399520899998</v>
      </c>
    </row>
    <row r="15" spans="1:16" x14ac:dyDescent="0.2">
      <c r="A15" s="2" t="s">
        <v>12</v>
      </c>
      <c r="B15" s="41">
        <v>25.53432274</v>
      </c>
      <c r="C15" s="41">
        <v>58.350925445599998</v>
      </c>
      <c r="D15" s="5">
        <v>0.52355813200000001</v>
      </c>
      <c r="E15" s="5">
        <v>0.91133736570799995</v>
      </c>
      <c r="F15" s="5">
        <v>21.539921201399999</v>
      </c>
      <c r="G15" s="18">
        <v>294049.91653300001</v>
      </c>
      <c r="H15" s="31">
        <f t="shared" si="0"/>
        <v>0.38777923370799994</v>
      </c>
      <c r="I15" s="18">
        <v>6232.8464449399999</v>
      </c>
      <c r="J15" s="35" t="s">
        <v>40</v>
      </c>
      <c r="K15" s="35" t="s">
        <v>60</v>
      </c>
      <c r="L15" s="8">
        <v>1.2486499548000001</v>
      </c>
    </row>
    <row r="16" spans="1:16" x14ac:dyDescent="0.2">
      <c r="A16" s="3" t="s">
        <v>13</v>
      </c>
      <c r="B16" s="40">
        <v>6.26230669</v>
      </c>
      <c r="C16" s="40">
        <v>3.18014574051</v>
      </c>
      <c r="D16" s="6">
        <v>5.1393476E-2</v>
      </c>
      <c r="E16" s="6">
        <v>1.5585373098499999E-2</v>
      </c>
      <c r="F16" s="6">
        <v>0.166990677911</v>
      </c>
      <c r="G16" s="19">
        <v>2323.1844526300001</v>
      </c>
      <c r="H16" s="32">
        <f t="shared" si="0"/>
        <v>-3.5808102901500001E-2</v>
      </c>
      <c r="I16" s="19">
        <v>2782.6838754400001</v>
      </c>
      <c r="J16" s="36" t="s">
        <v>25</v>
      </c>
      <c r="K16" s="36" t="s">
        <v>25</v>
      </c>
      <c r="L16" s="9">
        <v>4.3937098234900003E-2</v>
      </c>
    </row>
    <row r="17" spans="1:12" x14ac:dyDescent="0.2">
      <c r="A17" s="2" t="s">
        <v>14</v>
      </c>
      <c r="B17" s="41">
        <v>12.257465359999999</v>
      </c>
      <c r="C17" s="41">
        <v>20.043056488000001</v>
      </c>
      <c r="D17" s="5">
        <v>0.14383179099999999</v>
      </c>
      <c r="E17" s="5">
        <v>0.18001435388500001</v>
      </c>
      <c r="F17" s="5">
        <v>0.91812999137600004</v>
      </c>
      <c r="G17" s="18">
        <v>33593.583258400002</v>
      </c>
      <c r="H17" s="31">
        <f t="shared" si="0"/>
        <v>3.6182562885000019E-2</v>
      </c>
      <c r="I17" s="18">
        <v>3637.5531505200001</v>
      </c>
      <c r="J17" s="35" t="s">
        <v>41</v>
      </c>
      <c r="K17" s="35" t="s">
        <v>61</v>
      </c>
      <c r="L17" s="11">
        <v>0.27288800478000003</v>
      </c>
    </row>
    <row r="18" spans="1:12" x14ac:dyDescent="0.2">
      <c r="A18" s="2" t="s">
        <v>15</v>
      </c>
      <c r="B18" s="38">
        <v>63.224594119999999</v>
      </c>
      <c r="C18" s="38">
        <v>51.329929351799997</v>
      </c>
      <c r="D18" s="5">
        <v>2.2169683689999999</v>
      </c>
      <c r="E18" s="5">
        <v>1.36669387847</v>
      </c>
      <c r="F18" s="5">
        <v>10.919726645800001</v>
      </c>
      <c r="G18" s="18">
        <v>722940.71045100002</v>
      </c>
      <c r="H18" s="31">
        <f t="shared" si="0"/>
        <v>-0.85027449052999993</v>
      </c>
      <c r="I18" s="18">
        <v>10652.948798900001</v>
      </c>
      <c r="J18" s="35" t="s">
        <v>42</v>
      </c>
      <c r="K18" s="35" t="s">
        <v>62</v>
      </c>
      <c r="L18" s="8">
        <v>2.5813100337999999</v>
      </c>
    </row>
    <row r="19" spans="1:12" x14ac:dyDescent="0.2">
      <c r="A19" s="2" t="s">
        <v>16</v>
      </c>
      <c r="B19" s="38">
        <v>28.35526466</v>
      </c>
      <c r="C19" s="38">
        <v>25.575109481799998</v>
      </c>
      <c r="D19" s="5">
        <v>0.521289326</v>
      </c>
      <c r="E19" s="5">
        <v>0.27556365766699997</v>
      </c>
      <c r="F19" s="5">
        <v>4.3907371352300002</v>
      </c>
      <c r="G19" s="18">
        <v>31937.458530100001</v>
      </c>
      <c r="H19" s="31">
        <f t="shared" si="0"/>
        <v>-0.24572566833300002</v>
      </c>
      <c r="I19" s="18">
        <v>2273.9327446100001</v>
      </c>
      <c r="J19" s="35" t="s">
        <v>43</v>
      </c>
      <c r="K19" s="35" t="s">
        <v>63</v>
      </c>
      <c r="L19" s="12">
        <v>0.54153597354899996</v>
      </c>
    </row>
    <row r="20" spans="1:12" ht="16" thickBot="1" x14ac:dyDescent="0.25">
      <c r="A20" s="4" t="s">
        <v>17</v>
      </c>
      <c r="B20" s="42">
        <v>39.905746460000003</v>
      </c>
      <c r="C20" s="42">
        <v>37.387569427499997</v>
      </c>
      <c r="D20" s="7">
        <v>1.218623096</v>
      </c>
      <c r="E20" s="7">
        <v>0.89496365329700001</v>
      </c>
      <c r="F20" s="7">
        <v>7.5090460179900003</v>
      </c>
      <c r="G20" s="20">
        <v>293661.46088600002</v>
      </c>
      <c r="H20" s="33">
        <f t="shared" si="0"/>
        <v>-0.32365944270299996</v>
      </c>
      <c r="I20" s="20">
        <v>6519.8253213400003</v>
      </c>
      <c r="J20" s="37" t="s">
        <v>44</v>
      </c>
      <c r="K20" s="37" t="s">
        <v>64</v>
      </c>
      <c r="L20" s="10">
        <v>2.4990799426999999</v>
      </c>
    </row>
    <row r="22" spans="1:12" x14ac:dyDescent="0.2">
      <c r="A22" s="16" t="s">
        <v>22</v>
      </c>
    </row>
    <row r="23" spans="1:12" x14ac:dyDescent="0.2">
      <c r="A23" s="17"/>
    </row>
  </sheetData>
  <sortState xmlns:xlrd2="http://schemas.microsoft.com/office/spreadsheetml/2017/richdata2" ref="A2:A128">
    <sortCondition ref="A2:A128"/>
  </sortState>
  <phoneticPr fontId="24" type="noConversion"/>
  <pageMargins left="0.7" right="0.7" top="0.5" bottom="0.5" header="0" footer="0"/>
  <pageSetup scale="6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2019-05-07T04:02:57Z</cp:lastPrinted>
  <dcterms:created xsi:type="dcterms:W3CDTF">2018-01-16T15:17:47Z</dcterms:created>
  <dcterms:modified xsi:type="dcterms:W3CDTF">2022-06-01T18:02:07Z</dcterms:modified>
</cp:coreProperties>
</file>