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215_RT_report/"/>
    </mc:Choice>
  </mc:AlternateContent>
  <xr:revisionPtr revIDLastSave="0" documentId="13_ncr:1_{A7BCE25B-034E-3449-8F7C-71EFE7E4F1FC}" xr6:coauthVersionLast="45" xr6:coauthVersionMax="45" xr10:uidLastSave="{00000000-0000-0000-0000-000000000000}"/>
  <bookViews>
    <workbookView xWindow="28900" yWindow="3160" windowWidth="19460" windowHeight="17940" xr2:uid="{C049ECD1-E53A-3B45-9F8B-BC7BDB4FB801}"/>
  </bookViews>
  <sheets>
    <sheet name="Final" sheetId="1" r:id="rId1"/>
  </sheets>
  <definedNames>
    <definedName name="_xlnm.Print_Area" localSheetId="0">Final!$A$1:$L$24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<sst xmlns="http://schemas.openxmlformats.org/spreadsheetml/2006/main" count="97" uniqueCount="86">
  <si>
    <t>Basin</t>
  </si>
  <si>
    <t>Area (mi2)</t>
  </si>
  <si>
    <t>SWE (in)</t>
  </si>
  <si>
    <t>% SCA</t>
  </si>
  <si>
    <t>Vol (af)</t>
  </si>
  <si>
    <t>Chg. in SWE (in)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</si>
  <si>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</si>
  <si>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</si>
  <si>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</si>
  <si>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</si>
  <si>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</si>
  <si>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</si>
  <si>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</si>
  <si>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</si>
  <si>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</si>
  <si>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</si>
  <si>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</si>
  <si>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</si>
  <si>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</si>
  <si>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</si>
  <si>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</si>
  <si>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</si>
  <si>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</si>
  <si>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</si>
  <si>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</si>
  <si>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</si>
  <si>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</si>
  <si>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</si>
  <si>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</si>
  <si>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</si>
  <si>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</si>
  <si>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</si>
  <si>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</si>
  <si>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2/1/21</t>
  </si>
  <si>
    <t>% 2/1 Avg.</t>
  </si>
  <si>
    <t>14.0 ( 7 )</t>
  </si>
  <si>
    <t>22.4 ( 4 )</t>
  </si>
  <si>
    <t>15.5 ( 11 )</t>
  </si>
  <si>
    <t>14.2 ( 1 )</t>
  </si>
  <si>
    <t>12.6 ( 6 )</t>
  </si>
  <si>
    <t>17.7 ( 2 )</t>
  </si>
  <si>
    <t>11.6 ( 8 )</t>
  </si>
  <si>
    <t>9.9 ( 4 )</t>
  </si>
  <si>
    <t>3.1 ( 1 )</t>
  </si>
  <si>
    <t>5.5 ( 1 )</t>
  </si>
  <si>
    <t>5.9 ( 7 )</t>
  </si>
  <si>
    <t>11.4 ( 4 )</t>
  </si>
  <si>
    <t>12.2 ( 8 )</t>
  </si>
  <si>
    <t>14.2 ( 2 )</t>
  </si>
  <si>
    <t>11.1 ( 5 )</t>
  </si>
  <si>
    <t>13.1 ( 3 )</t>
  </si>
  <si>
    <t>7.8 ( 1 )</t>
  </si>
  <si>
    <t>13.6 ( 1 )</t>
  </si>
  <si>
    <t>6.0 ( 4 )</t>
  </si>
  <si>
    <t>† Deep, low-elevation snow in areas that typically are snow-free can report exceptionally high percent of average for this date because the mean 2000-2020 regression-derived SWE for that area is low or 0.</t>
  </si>
  <si>
    <t>180†</t>
  </si>
  <si>
    <t>166†</t>
  </si>
  <si>
    <t>17.6 ( 7 )</t>
  </si>
  <si>
    <t>27.7 ( 4 )</t>
  </si>
  <si>
    <t>19.4 ( 11 )</t>
  </si>
  <si>
    <t>16.1 ( 1 )</t>
  </si>
  <si>
    <t>19.1 ( 6 )</t>
  </si>
  <si>
    <t>14.3 ( 6 )</t>
  </si>
  <si>
    <t>20.8 ( 2 )</t>
  </si>
  <si>
    <t>14.1 ( 8 )</t>
  </si>
  <si>
    <t>11.5 ( 7 )</t>
  </si>
  <si>
    <t>3.7 ( 1 )</t>
  </si>
  <si>
    <t>8.3 ( 1 )</t>
  </si>
  <si>
    <t>6.9 ( 7 )</t>
  </si>
  <si>
    <t>13.2 ( 4 )</t>
  </si>
  <si>
    <t>15.2 ( 8 )</t>
  </si>
  <si>
    <t>16.3 ( 2 )</t>
  </si>
  <si>
    <t>13.0 ( 5 )</t>
  </si>
  <si>
    <t>16.2 ( 3 )</t>
  </si>
  <si>
    <t>8.6 ( 1 )</t>
  </si>
  <si>
    <t>15.6 ( 1 )</t>
  </si>
  <si>
    <t>6.6 ( 4 )</t>
  </si>
  <si>
    <t>2/15/21</t>
  </si>
  <si>
    <t>% 2/15 Avg.</t>
  </si>
  <si>
    <t>2/1 thru 2/15/21</t>
  </si>
  <si>
    <t>2/1/21††</t>
  </si>
  <si>
    <t>2/15/21††</t>
  </si>
  <si>
    <t>110†</t>
  </si>
  <si>
    <t>158†</t>
  </si>
  <si>
    <t>120†</t>
  </si>
  <si>
    <t>†† Percent of Averages are calculated between 2000-2020, including the drought years in the average will raise averages overall.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</si>
</sst>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1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29"/>
  <sheetViews>
    <sheetView tabSelected="1" zoomScale="125" zoomScaleNormal="125" zoomScalePageLayoutView="125" workbookViewId="0">
      <selection activeCell="A27" sqref="A27"/>
    </sheetView>
  </sheetViews>
  <sheetFormatPr baseColWidth="10" defaultColWidth="11" defaultRowHeight="13" x14ac:dyDescent="0.15"/>
  <cols>
    <col min="1" max="1" width="10.832031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80</v>
      </c>
      <c r="C1" s="2" t="s">
        <v>81</v>
      </c>
      <c r="D1" s="2" t="s">
        <v>33</v>
      </c>
      <c r="E1" s="2" t="s">
        <v>77</v>
      </c>
      <c r="F1" s="2" t="s">
        <v>77</v>
      </c>
      <c r="G1" s="2" t="s">
        <v>77</v>
      </c>
      <c r="H1" s="3" t="s">
        <v>79</v>
      </c>
      <c r="I1" s="4" t="s">
        <v>1</v>
      </c>
      <c r="J1" s="2" t="s">
        <v>33</v>
      </c>
      <c r="K1" s="2" t="s">
        <v>77</v>
      </c>
      <c r="L1" s="5" t="s">
        <v>77</v>
      </c>
    </row>
    <row r="2" spans="1:16" ht="15" thickBot="1" x14ac:dyDescent="0.25">
      <c r="A2" s="6"/>
      <c r="B2" s="7" t="s">
        <v>34</v>
      </c>
      <c r="C2" s="7" t="s">
        <v>78</v>
      </c>
      <c r="D2" s="8" t="s">
        <v>2</v>
      </c>
      <c r="E2" s="8" t="s">
        <v>2</v>
      </c>
      <c r="F2" s="8" t="s">
        <v>3</v>
      </c>
      <c r="G2" s="9" t="s">
        <v>4</v>
      </c>
      <c r="H2" s="10" t="s">
        <v>5</v>
      </c>
      <c r="I2" s="11" t="s">
        <v>6</v>
      </c>
      <c r="J2" s="12" t="s">
        <v>7</v>
      </c>
      <c r="K2" s="12" t="s">
        <v>7</v>
      </c>
      <c r="L2" s="13" t="s">
        <v>8</v>
      </c>
    </row>
    <row r="3" spans="1:16" ht="14" x14ac:dyDescent="0.2">
      <c r="A3" s="14" t="s">
        <v>9</v>
      </c>
      <c r="B3" s="15">
        <v>97.205345153799996</v>
      </c>
      <c r="C3" s="15" t="s">
        <v>82</v>
      </c>
      <c r="D3" s="16">
        <v>9.6414096405199992</v>
      </c>
      <c r="E3" s="16">
        <v>12.5526635026</v>
      </c>
      <c r="F3" s="16">
        <v>94.272688847300003</v>
      </c>
      <c r="G3" s="17">
        <v>1526825.6516499999</v>
      </c>
      <c r="H3" s="16">
        <f>E3-D3</f>
        <v>2.9112538620800006</v>
      </c>
      <c r="I3" s="18">
        <v>2280.6277560600001</v>
      </c>
      <c r="J3" s="18" t="s">
        <v>35</v>
      </c>
      <c r="K3" s="18" t="s">
        <v>57</v>
      </c>
      <c r="L3" s="19">
        <v>9.8707199096699991</v>
      </c>
      <c r="M3" s="20"/>
    </row>
    <row r="4" spans="1:16" ht="14" x14ac:dyDescent="0.2">
      <c r="A4" s="21" t="s">
        <v>10</v>
      </c>
      <c r="B4" s="22">
        <v>96.679183960000003</v>
      </c>
      <c r="C4" s="22">
        <v>99.902503967300007</v>
      </c>
      <c r="D4" s="16">
        <v>12.645163917</v>
      </c>
      <c r="E4" s="16">
        <v>15.0859086612</v>
      </c>
      <c r="F4" s="16">
        <v>95.059288537499995</v>
      </c>
      <c r="G4" s="17">
        <v>448049.13275799999</v>
      </c>
      <c r="H4" s="16">
        <f t="shared" ref="H4:H24" si="0">E4-D4</f>
        <v>2.4407447441999999</v>
      </c>
      <c r="I4" s="18">
        <v>556.87152565999997</v>
      </c>
      <c r="J4" s="18" t="s">
        <v>36</v>
      </c>
      <c r="K4" s="18" t="s">
        <v>58</v>
      </c>
      <c r="L4" s="19">
        <v>17.085899352999999</v>
      </c>
      <c r="M4" s="20"/>
    </row>
    <row r="5" spans="1:16" ht="14" x14ac:dyDescent="0.2">
      <c r="A5" s="21" t="s">
        <v>12</v>
      </c>
      <c r="B5" s="22">
        <v>99.493286132799994</v>
      </c>
      <c r="C5" s="22">
        <v>107.50749969500001</v>
      </c>
      <c r="D5" s="16">
        <v>12.5510747736</v>
      </c>
      <c r="E5" s="16">
        <v>15.6305450863</v>
      </c>
      <c r="F5" s="16">
        <v>94.888385635700004</v>
      </c>
      <c r="G5" s="17">
        <v>710319.09710500005</v>
      </c>
      <c r="H5" s="16">
        <f t="shared" si="0"/>
        <v>3.0794703126999998</v>
      </c>
      <c r="I5" s="18">
        <v>852.07968697800004</v>
      </c>
      <c r="J5" s="18" t="s">
        <v>37</v>
      </c>
      <c r="K5" s="18" t="s">
        <v>59</v>
      </c>
      <c r="L5" s="19">
        <v>15.9165000916</v>
      </c>
      <c r="M5" s="20"/>
    </row>
    <row r="6" spans="1:16" ht="14" x14ac:dyDescent="0.2">
      <c r="A6" s="23" t="s">
        <v>13</v>
      </c>
      <c r="B6" s="24" t="s">
        <v>55</v>
      </c>
      <c r="C6" s="24" t="s">
        <v>83</v>
      </c>
      <c r="D6" s="25">
        <v>12.4056889264</v>
      </c>
      <c r="E6" s="25">
        <v>13.885987451</v>
      </c>
      <c r="F6" s="25">
        <v>85.070214338499994</v>
      </c>
      <c r="G6" s="26">
        <v>69880.147288799999</v>
      </c>
      <c r="H6" s="25">
        <f t="shared" si="0"/>
        <v>1.4802985246000002</v>
      </c>
      <c r="I6" s="27">
        <v>94.357817685499995</v>
      </c>
      <c r="J6" s="27" t="s">
        <v>11</v>
      </c>
      <c r="K6" s="27" t="s">
        <v>11</v>
      </c>
      <c r="L6" s="28">
        <v>12.7806997299</v>
      </c>
      <c r="M6" s="20"/>
    </row>
    <row r="7" spans="1:16" ht="14" x14ac:dyDescent="0.2">
      <c r="A7" s="21" t="s">
        <v>14</v>
      </c>
      <c r="B7" s="22">
        <v>96.715805053699995</v>
      </c>
      <c r="C7" s="22">
        <v>107.15739440900001</v>
      </c>
      <c r="D7" s="16">
        <v>12.667144913</v>
      </c>
      <c r="E7" s="16">
        <v>16.350970343</v>
      </c>
      <c r="F7" s="16">
        <v>95.852156057499997</v>
      </c>
      <c r="G7" s="17">
        <v>293805.42794800003</v>
      </c>
      <c r="H7" s="16">
        <f t="shared" si="0"/>
        <v>3.6838254300000006</v>
      </c>
      <c r="I7" s="18">
        <v>336.91250350199999</v>
      </c>
      <c r="J7" s="18" t="s">
        <v>38</v>
      </c>
      <c r="K7" s="18" t="s">
        <v>60</v>
      </c>
      <c r="L7" s="19">
        <v>17.387399673499999</v>
      </c>
      <c r="M7" s="20"/>
    </row>
    <row r="8" spans="1:16" ht="14" x14ac:dyDescent="0.2">
      <c r="A8" s="21" t="s">
        <v>15</v>
      </c>
      <c r="B8" s="22">
        <v>88.4140167236</v>
      </c>
      <c r="C8" s="22">
        <v>103.187133789</v>
      </c>
      <c r="D8" s="16">
        <v>11.7114437439</v>
      </c>
      <c r="E8" s="16">
        <v>16.105957585399999</v>
      </c>
      <c r="F8" s="16">
        <v>96.157439850499998</v>
      </c>
      <c r="G8" s="17">
        <v>508416.92531100003</v>
      </c>
      <c r="H8" s="16">
        <f t="shared" si="0"/>
        <v>4.3945138414999985</v>
      </c>
      <c r="I8" s="18">
        <v>591.88085639099995</v>
      </c>
      <c r="J8" s="18" t="s">
        <v>35</v>
      </c>
      <c r="K8" s="18" t="s">
        <v>61</v>
      </c>
      <c r="L8" s="19">
        <v>15.9351997375</v>
      </c>
      <c r="M8" s="20"/>
      <c r="P8" s="24"/>
    </row>
    <row r="9" spans="1:16" ht="14" x14ac:dyDescent="0.2">
      <c r="A9" s="21" t="s">
        <v>16</v>
      </c>
      <c r="B9" s="22">
        <v>83.390640258800005</v>
      </c>
      <c r="C9" s="22">
        <v>100.88918304400001</v>
      </c>
      <c r="D9" s="16">
        <v>11.415035230999999</v>
      </c>
      <c r="E9" s="16">
        <v>16.3738602568</v>
      </c>
      <c r="F9" s="16">
        <v>97.891479562499995</v>
      </c>
      <c r="G9" s="17">
        <v>839531.694762</v>
      </c>
      <c r="H9" s="16">
        <f t="shared" si="0"/>
        <v>4.9588250258000013</v>
      </c>
      <c r="I9" s="18">
        <v>961.36180103000004</v>
      </c>
      <c r="J9" s="18" t="s">
        <v>39</v>
      </c>
      <c r="K9" s="18" t="s">
        <v>62</v>
      </c>
      <c r="L9" s="19">
        <v>15.2850999832</v>
      </c>
      <c r="M9" s="20"/>
    </row>
    <row r="10" spans="1:16" ht="14" x14ac:dyDescent="0.2">
      <c r="A10" s="23" t="s">
        <v>17</v>
      </c>
      <c r="B10" s="24">
        <v>93.359832763699998</v>
      </c>
      <c r="C10" s="24">
        <v>103.592559814</v>
      </c>
      <c r="D10" s="25">
        <v>11.531134569100001</v>
      </c>
      <c r="E10" s="25">
        <v>15.1107896593</v>
      </c>
      <c r="F10" s="25">
        <v>96.4040255277</v>
      </c>
      <c r="G10" s="26">
        <v>455869.78517699998</v>
      </c>
      <c r="H10" s="25">
        <f t="shared" si="0"/>
        <v>3.5796550901999993</v>
      </c>
      <c r="I10" s="27">
        <v>565.65872819399999</v>
      </c>
      <c r="J10" s="27" t="s">
        <v>40</v>
      </c>
      <c r="K10" s="27" t="s">
        <v>63</v>
      </c>
      <c r="L10" s="28">
        <v>15.0945997238</v>
      </c>
      <c r="M10" s="20"/>
    </row>
    <row r="11" spans="1:16" ht="14" x14ac:dyDescent="0.2">
      <c r="A11" s="21" t="s">
        <v>18</v>
      </c>
      <c r="B11" s="22">
        <v>90.060691833500002</v>
      </c>
      <c r="C11" s="22">
        <v>86.734825134299996</v>
      </c>
      <c r="D11" s="16">
        <v>11.1998566199</v>
      </c>
      <c r="E11" s="16">
        <v>12.9187616053</v>
      </c>
      <c r="F11" s="16">
        <v>95.865410498000003</v>
      </c>
      <c r="G11" s="17">
        <v>877887.121682</v>
      </c>
      <c r="H11" s="16">
        <f t="shared" si="0"/>
        <v>1.7189049854</v>
      </c>
      <c r="I11" s="18">
        <v>1274.14436742</v>
      </c>
      <c r="J11" s="18" t="s">
        <v>41</v>
      </c>
      <c r="K11" s="18" t="s">
        <v>64</v>
      </c>
      <c r="L11" s="19">
        <v>11.6570997238</v>
      </c>
      <c r="M11" s="20"/>
    </row>
    <row r="12" spans="1:16" ht="14" x14ac:dyDescent="0.2">
      <c r="A12" s="21" t="s">
        <v>19</v>
      </c>
      <c r="B12" s="22">
        <v>87.032478332500006</v>
      </c>
      <c r="C12" s="22">
        <v>82.638122558600003</v>
      </c>
      <c r="D12" s="16">
        <v>10.6516641883</v>
      </c>
      <c r="E12" s="16">
        <v>12.037197833700001</v>
      </c>
      <c r="F12" s="16">
        <v>93.026690002199999</v>
      </c>
      <c r="G12" s="17">
        <v>809608.62697600003</v>
      </c>
      <c r="H12" s="16">
        <f t="shared" si="0"/>
        <v>1.3855336454000007</v>
      </c>
      <c r="I12" s="18">
        <v>1261.1030430200001</v>
      </c>
      <c r="J12" s="18" t="s">
        <v>42</v>
      </c>
      <c r="K12" s="18" t="s">
        <v>65</v>
      </c>
      <c r="L12" s="19">
        <v>8.52476978302</v>
      </c>
      <c r="M12" s="20"/>
    </row>
    <row r="13" spans="1:16" ht="14" x14ac:dyDescent="0.2">
      <c r="A13" s="21" t="s">
        <v>20</v>
      </c>
      <c r="B13" s="22">
        <v>95.536880493200002</v>
      </c>
      <c r="C13" s="22">
        <v>103.249893188</v>
      </c>
      <c r="D13" s="16">
        <v>8.4649086770499995</v>
      </c>
      <c r="E13" s="16">
        <v>10.738294659299999</v>
      </c>
      <c r="F13" s="16">
        <v>85.866780529500005</v>
      </c>
      <c r="G13" s="17">
        <v>186522.59289999999</v>
      </c>
      <c r="H13" s="16">
        <f t="shared" si="0"/>
        <v>2.2733859822499998</v>
      </c>
      <c r="I13" s="18">
        <v>325.68441137600001</v>
      </c>
      <c r="J13" s="18" t="s">
        <v>43</v>
      </c>
      <c r="K13" s="18" t="s">
        <v>66</v>
      </c>
      <c r="L13" s="19">
        <v>7.6747698783900002</v>
      </c>
      <c r="M13" s="20"/>
    </row>
    <row r="14" spans="1:16" ht="14" x14ac:dyDescent="0.2">
      <c r="A14" s="21" t="s">
        <v>21</v>
      </c>
      <c r="B14" s="22" t="s">
        <v>56</v>
      </c>
      <c r="C14" s="22" t="s">
        <v>84</v>
      </c>
      <c r="D14" s="16">
        <v>7.4685417699999999</v>
      </c>
      <c r="E14" s="16">
        <v>6.5441788879200002</v>
      </c>
      <c r="F14" s="16">
        <v>52.969814995100002</v>
      </c>
      <c r="G14" s="17">
        <v>49995.9526826</v>
      </c>
      <c r="H14" s="16">
        <f t="shared" si="0"/>
        <v>-0.92436288207999961</v>
      </c>
      <c r="I14" s="18">
        <v>143.24534924299999</v>
      </c>
      <c r="J14" s="18" t="s">
        <v>44</v>
      </c>
      <c r="K14" s="18" t="s">
        <v>67</v>
      </c>
      <c r="L14" s="19">
        <v>4.2165699005099997</v>
      </c>
      <c r="M14" s="20"/>
    </row>
    <row r="15" spans="1:16" ht="14" x14ac:dyDescent="0.2">
      <c r="A15" s="23" t="s">
        <v>22</v>
      </c>
      <c r="B15" s="24">
        <v>86.296211242699997</v>
      </c>
      <c r="C15" s="24">
        <v>64.073432922400002</v>
      </c>
      <c r="D15" s="25">
        <v>7.9202204750699998</v>
      </c>
      <c r="E15" s="25">
        <v>6.7542461746200004</v>
      </c>
      <c r="F15" s="25">
        <v>58.513685550600002</v>
      </c>
      <c r="G15" s="26">
        <v>630238.40150499996</v>
      </c>
      <c r="H15" s="25">
        <f t="shared" si="0"/>
        <v>-1.1659743004499994</v>
      </c>
      <c r="I15" s="27">
        <v>1749.55992038</v>
      </c>
      <c r="J15" s="27" t="s">
        <v>45</v>
      </c>
      <c r="K15" s="27" t="s">
        <v>68</v>
      </c>
      <c r="L15" s="28">
        <v>3.09527993202</v>
      </c>
      <c r="M15" s="20"/>
    </row>
    <row r="16" spans="1:16" ht="14" x14ac:dyDescent="0.2">
      <c r="A16" s="21" t="s">
        <v>23</v>
      </c>
      <c r="B16" s="22">
        <v>82.241561889600007</v>
      </c>
      <c r="C16" s="22">
        <v>94.183135986300002</v>
      </c>
      <c r="D16" s="16">
        <v>10.609405470800001</v>
      </c>
      <c r="E16" s="16">
        <v>13.572341117100001</v>
      </c>
      <c r="F16" s="16">
        <v>96.562641338800006</v>
      </c>
      <c r="G16" s="17">
        <v>326313.73990300001</v>
      </c>
      <c r="H16" s="16">
        <f t="shared" si="0"/>
        <v>2.9629356463000001</v>
      </c>
      <c r="I16" s="18">
        <v>450.79743793</v>
      </c>
      <c r="J16" s="18" t="s">
        <v>46</v>
      </c>
      <c r="K16" s="18" t="s">
        <v>69</v>
      </c>
      <c r="L16" s="19">
        <v>11.6367998123</v>
      </c>
      <c r="M16" s="20"/>
    </row>
    <row r="17" spans="1:15" ht="14" x14ac:dyDescent="0.2">
      <c r="A17" s="21" t="s">
        <v>24</v>
      </c>
      <c r="B17" s="22">
        <v>89.5225067139</v>
      </c>
      <c r="C17" s="22">
        <v>96.985694885300006</v>
      </c>
      <c r="D17" s="16">
        <v>10.9854218697</v>
      </c>
      <c r="E17" s="16">
        <v>13.9276878527</v>
      </c>
      <c r="F17" s="16">
        <v>57.827191867899998</v>
      </c>
      <c r="G17" s="17">
        <v>249692.39193000001</v>
      </c>
      <c r="H17" s="16">
        <f t="shared" si="0"/>
        <v>2.9422659830000004</v>
      </c>
      <c r="I17" s="18">
        <v>336.14536677299998</v>
      </c>
      <c r="J17" s="18" t="s">
        <v>47</v>
      </c>
      <c r="K17" s="18" t="s">
        <v>70</v>
      </c>
      <c r="L17" s="19">
        <v>12.6398000717</v>
      </c>
      <c r="M17" s="20"/>
      <c r="O17" s="20"/>
    </row>
    <row r="18" spans="1:15" ht="14" x14ac:dyDescent="0.2">
      <c r="A18" s="21" t="s">
        <v>25</v>
      </c>
      <c r="B18" s="22">
        <v>85.827163696300005</v>
      </c>
      <c r="C18" s="22">
        <v>93.921813964799995</v>
      </c>
      <c r="D18" s="16">
        <v>12.269652586099999</v>
      </c>
      <c r="E18" s="16">
        <v>15.4821553847</v>
      </c>
      <c r="F18" s="16">
        <v>97.933070866099996</v>
      </c>
      <c r="G18" s="17">
        <v>58333.779259399998</v>
      </c>
      <c r="H18" s="16">
        <f t="shared" si="0"/>
        <v>3.212502798600001</v>
      </c>
      <c r="I18" s="18">
        <v>70.646318784499996</v>
      </c>
      <c r="J18" s="18" t="s">
        <v>48</v>
      </c>
      <c r="K18" s="18" t="s">
        <v>71</v>
      </c>
      <c r="L18" s="19">
        <v>14.559000015300001</v>
      </c>
      <c r="M18" s="20"/>
    </row>
    <row r="19" spans="1:15" ht="14" x14ac:dyDescent="0.2">
      <c r="A19" s="23" t="s">
        <v>26</v>
      </c>
      <c r="B19" s="24">
        <v>81.1505737305</v>
      </c>
      <c r="C19" s="24">
        <v>98.188987731899999</v>
      </c>
      <c r="D19" s="25">
        <v>9.3226397771999991</v>
      </c>
      <c r="E19" s="25">
        <v>12.8451401455</v>
      </c>
      <c r="F19" s="25">
        <v>94.230769230800007</v>
      </c>
      <c r="G19" s="26">
        <v>262725.24958399998</v>
      </c>
      <c r="H19" s="25">
        <f t="shared" si="0"/>
        <v>3.5225003683000011</v>
      </c>
      <c r="I19" s="27">
        <v>383.49862487199999</v>
      </c>
      <c r="J19" s="27" t="s">
        <v>49</v>
      </c>
      <c r="K19" s="27" t="s">
        <v>72</v>
      </c>
      <c r="L19" s="28">
        <v>10.0776996613</v>
      </c>
      <c r="M19" s="20"/>
    </row>
    <row r="20" spans="1:15" ht="14" x14ac:dyDescent="0.2">
      <c r="A20" s="21" t="s">
        <v>27</v>
      </c>
      <c r="B20" s="22">
        <v>68.284019470199993</v>
      </c>
      <c r="C20" s="22">
        <v>85.651908874499995</v>
      </c>
      <c r="D20" s="16">
        <v>9.9263675886599998</v>
      </c>
      <c r="E20" s="16">
        <v>14.615405147800001</v>
      </c>
      <c r="F20" s="16">
        <v>98.987707881399999</v>
      </c>
      <c r="G20" s="17">
        <v>149711.113786</v>
      </c>
      <c r="H20" s="16">
        <f t="shared" si="0"/>
        <v>4.6890375591400009</v>
      </c>
      <c r="I20" s="18">
        <v>192.06314109799999</v>
      </c>
      <c r="J20" s="18" t="s">
        <v>50</v>
      </c>
      <c r="K20" s="18" t="s">
        <v>73</v>
      </c>
      <c r="L20" s="19">
        <v>12.600399971</v>
      </c>
      <c r="M20" s="20"/>
    </row>
    <row r="21" spans="1:15" ht="14" x14ac:dyDescent="0.2">
      <c r="A21" s="21" t="s">
        <v>28</v>
      </c>
      <c r="B21" s="22">
        <v>75.502243042000003</v>
      </c>
      <c r="C21" s="22">
        <v>83.349433898900003</v>
      </c>
      <c r="D21" s="16">
        <v>7.6608508112699996</v>
      </c>
      <c r="E21" s="16">
        <v>10.222443777500001</v>
      </c>
      <c r="F21" s="16">
        <v>98.3185680709</v>
      </c>
      <c r="G21" s="17">
        <v>206763.16933400001</v>
      </c>
      <c r="H21" s="16">
        <f t="shared" si="0"/>
        <v>2.561592966230001</v>
      </c>
      <c r="I21" s="18">
        <v>379.24450301100001</v>
      </c>
      <c r="J21" s="18" t="s">
        <v>51</v>
      </c>
      <c r="K21" s="18" t="s">
        <v>74</v>
      </c>
      <c r="L21" s="19">
        <v>5.4557199478099996</v>
      </c>
      <c r="M21" s="20"/>
    </row>
    <row r="22" spans="1:15" ht="14" x14ac:dyDescent="0.2">
      <c r="A22" s="21" t="s">
        <v>29</v>
      </c>
      <c r="B22" s="22">
        <v>84.503150939899996</v>
      </c>
      <c r="C22" s="22">
        <v>64.388450622600004</v>
      </c>
      <c r="D22" s="16">
        <v>6.4441959859600004</v>
      </c>
      <c r="E22" s="16">
        <v>5.8316541446699999</v>
      </c>
      <c r="F22" s="16">
        <v>89.291310112100007</v>
      </c>
      <c r="G22" s="17">
        <v>333622.68893800001</v>
      </c>
      <c r="H22" s="16">
        <f t="shared" si="0"/>
        <v>-0.61254184129000055</v>
      </c>
      <c r="I22" s="18">
        <v>1072.6663664600001</v>
      </c>
      <c r="J22" s="18" t="s">
        <v>11</v>
      </c>
      <c r="K22" s="18" t="s">
        <v>11</v>
      </c>
      <c r="L22" s="19">
        <v>2.6146800518000002</v>
      </c>
      <c r="M22" s="20"/>
    </row>
    <row r="23" spans="1:15" ht="14" x14ac:dyDescent="0.2">
      <c r="A23" s="21" t="s">
        <v>32</v>
      </c>
      <c r="B23" s="22">
        <v>81.754402160599994</v>
      </c>
      <c r="C23" s="22">
        <v>64.197853088399995</v>
      </c>
      <c r="D23" s="16">
        <v>7.69907899688</v>
      </c>
      <c r="E23" s="16">
        <v>7.3148987077700003</v>
      </c>
      <c r="F23" s="16">
        <v>97.330595482500001</v>
      </c>
      <c r="G23" s="17">
        <v>155109.573726</v>
      </c>
      <c r="H23" s="16">
        <f t="shared" si="0"/>
        <v>-0.38418028910999968</v>
      </c>
      <c r="I23" s="18">
        <v>397.586044808</v>
      </c>
      <c r="J23" s="18" t="s">
        <v>52</v>
      </c>
      <c r="K23" s="18" t="s">
        <v>75</v>
      </c>
      <c r="L23" s="19">
        <v>4.7689499854999999</v>
      </c>
      <c r="M23" s="20"/>
    </row>
    <row r="24" spans="1:15" ht="15" thickBot="1" x14ac:dyDescent="0.25">
      <c r="A24" s="29" t="s">
        <v>30</v>
      </c>
      <c r="B24" s="30">
        <v>92.976837158199999</v>
      </c>
      <c r="C24" s="30">
        <v>59.140480041499998</v>
      </c>
      <c r="D24" s="31">
        <v>4.7306765235099997</v>
      </c>
      <c r="E24" s="31">
        <v>3.6516440051600001</v>
      </c>
      <c r="F24" s="31">
        <v>45.2548232408</v>
      </c>
      <c r="G24" s="32">
        <v>364584.94409800001</v>
      </c>
      <c r="H24" s="31">
        <f t="shared" si="0"/>
        <v>-1.0790325183499996</v>
      </c>
      <c r="I24" s="33">
        <v>1872.0228382299999</v>
      </c>
      <c r="J24" s="33" t="s">
        <v>53</v>
      </c>
      <c r="K24" s="33" t="s">
        <v>76</v>
      </c>
      <c r="L24" s="34">
        <v>1.2271200418499999</v>
      </c>
      <c r="M24" s="20"/>
    </row>
    <row r="25" spans="1:15" ht="14" x14ac:dyDescent="0.2">
      <c r="A25" s="35"/>
      <c r="B25" s="22"/>
      <c r="C25" s="22"/>
      <c r="D25" s="16"/>
      <c r="E25" s="16"/>
      <c r="F25" s="16"/>
      <c r="G25" s="36"/>
      <c r="H25" s="16"/>
      <c r="I25" s="18"/>
      <c r="J25" s="18"/>
      <c r="K25" s="18"/>
      <c r="L25" s="37"/>
      <c r="M25" s="20"/>
    </row>
    <row r="26" spans="1:15" ht="15" x14ac:dyDescent="0.2">
      <c r="A26" s="40" t="s">
        <v>85</v>
      </c>
    </row>
    <row r="27" spans="1:15" ht="15" x14ac:dyDescent="0.15">
      <c r="A27" s="38" t="s">
        <v>54</v>
      </c>
    </row>
    <row r="28" spans="1:15" ht="15" x14ac:dyDescent="0.15">
      <c r="A28" s="38" t="s">
        <v>31</v>
      </c>
    </row>
    <row r="29" spans="1:15" ht="14" x14ac:dyDescent="0.2">
      <c r="D29" s="39"/>
      <c r="E29" s="39"/>
    </row>
  </sheetData>
  <pageMargins left="0.75" right="0.75" top="1" bottom="1" header="0.5" footer="0.5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dcterms:created xsi:type="dcterms:W3CDTF">2020-04-21T03:14:47Z</dcterms:created>
  <dcterms:modified xsi:type="dcterms:W3CDTF">2021-02-17T23:58:42Z</dcterms:modified>
</cp:coreProperties>
</file>