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1"/>
  </bookViews>
  <sheets>
    <sheet name="C1_Temp_Chart" sheetId="1" r:id="rId1"/>
    <sheet name="C1_NewSnow_Chart" sheetId="2" r:id="rId2"/>
    <sheet name="C1_ppt_temp" sheetId="3" r:id="rId3"/>
    <sheet name="C1 NWS gage Snow and PPT" sheetId="4" r:id="rId4"/>
  </sheets>
  <definedNames/>
  <calcPr fullCalcOnLoad="1" refMode="R1C1"/>
</workbook>
</file>

<file path=xl/sharedStrings.xml><?xml version="1.0" encoding="utf-8"?>
<sst xmlns="http://schemas.openxmlformats.org/spreadsheetml/2006/main" count="72" uniqueCount="18">
  <si>
    <t>Date</t>
  </si>
  <si>
    <t>PPT (mm)</t>
  </si>
  <si>
    <t>Max Temp (Deg C)</t>
  </si>
  <si>
    <t>Min Temp (Deg C)</t>
  </si>
  <si>
    <t>Mean Temp (Deg C)</t>
  </si>
  <si>
    <t>qualifying days of ppt sample</t>
  </si>
  <si>
    <t>C1 NWS Gage</t>
  </si>
  <si>
    <t>gage refreshed to 1.45</t>
  </si>
  <si>
    <t>Monthly</t>
  </si>
  <si>
    <t>Location</t>
  </si>
  <si>
    <t>date</t>
  </si>
  <si>
    <t>time</t>
  </si>
  <si>
    <t>snow</t>
  </si>
  <si>
    <t>gage reading</t>
  </si>
  <si>
    <t>Net ppt</t>
  </si>
  <si>
    <t>total cumm</t>
  </si>
  <si>
    <t>Snow</t>
  </si>
  <si>
    <t>SWE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</si>
</sst>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000000"/>
    <numFmt numFmtId="170" formatCode="0000"/>
  </numFmts>
  <fonts count="5">
    <font>
      <sz val="10"/>
      <name val="Arial"/>
      <family val="0"/>
    </font>
    <font>
      <sz val="10"/>
      <name val="Arial Unicode MS"/>
      <family val="2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0" fillId="0" borderId="0" xfId="0" applyAlignment="1" quotePrefix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C1 Temperature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'C1_ppt_temp'!$F$1</c:f>
              <c:strCache>
                <c:ptCount val="1"/>
                <c:pt idx="0">
                  <c:v>Max Temp (Deg 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'C1_ppt_temp'!$A$2:$A$132</c:f>
              <c:strCache>
                <c:ptCount val="131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  <c:pt idx="104">
                  <c:v>39826</c:v>
                </c:pt>
                <c:pt idx="105">
                  <c:v>39827</c:v>
                </c:pt>
                <c:pt idx="106">
                  <c:v>39828</c:v>
                </c:pt>
                <c:pt idx="107">
                  <c:v>39829</c:v>
                </c:pt>
                <c:pt idx="108">
                  <c:v>39830</c:v>
                </c:pt>
                <c:pt idx="109">
                  <c:v>39831</c:v>
                </c:pt>
                <c:pt idx="110">
                  <c:v>39832</c:v>
                </c:pt>
                <c:pt idx="111">
                  <c:v>39833</c:v>
                </c:pt>
                <c:pt idx="112">
                  <c:v>39834</c:v>
                </c:pt>
                <c:pt idx="113">
                  <c:v>39835</c:v>
                </c:pt>
                <c:pt idx="114">
                  <c:v>39836</c:v>
                </c:pt>
                <c:pt idx="115">
                  <c:v>39837</c:v>
                </c:pt>
                <c:pt idx="116">
                  <c:v>39838</c:v>
                </c:pt>
                <c:pt idx="117">
                  <c:v>39839</c:v>
                </c:pt>
                <c:pt idx="118">
                  <c:v>39840</c:v>
                </c:pt>
                <c:pt idx="119">
                  <c:v>39841</c:v>
                </c:pt>
                <c:pt idx="120">
                  <c:v>39842</c:v>
                </c:pt>
                <c:pt idx="121">
                  <c:v>39843</c:v>
                </c:pt>
                <c:pt idx="122">
                  <c:v>39844</c:v>
                </c:pt>
                <c:pt idx="123">
                  <c:v>39845</c:v>
                </c:pt>
                <c:pt idx="124">
                  <c:v>39846</c:v>
                </c:pt>
                <c:pt idx="125">
                  <c:v>39847</c:v>
                </c:pt>
                <c:pt idx="126">
                  <c:v>39848</c:v>
                </c:pt>
                <c:pt idx="127">
                  <c:v>39849</c:v>
                </c:pt>
                <c:pt idx="128">
                  <c:v>39850</c:v>
                </c:pt>
                <c:pt idx="129">
                  <c:v>39851</c:v>
                </c:pt>
                <c:pt idx="130">
                  <c:v>39852</c:v>
                </c:pt>
              </c:strCache>
            </c:strRef>
          </c:cat>
          <c:val>
            <c:numRef>
              <c:f>'C1_ppt_temp'!$F$2:$F$135</c:f>
              <c:numCache>
                <c:ptCount val="134"/>
                <c:pt idx="0">
                  <c:v>16</c:v>
                </c:pt>
                <c:pt idx="1">
                  <c:v>17</c:v>
                </c:pt>
                <c:pt idx="2">
                  <c:v>16</c:v>
                </c:pt>
                <c:pt idx="3">
                  <c:v>10</c:v>
                </c:pt>
                <c:pt idx="4">
                  <c:v>11</c:v>
                </c:pt>
                <c:pt idx="5">
                  <c:v>7</c:v>
                </c:pt>
                <c:pt idx="6">
                  <c:v>14</c:v>
                </c:pt>
                <c:pt idx="7">
                  <c:v>14</c:v>
                </c:pt>
                <c:pt idx="8">
                  <c:v>17</c:v>
                </c:pt>
                <c:pt idx="9">
                  <c:v>11</c:v>
                </c:pt>
                <c:pt idx="10">
                  <c:v>6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10</c:v>
                </c:pt>
                <c:pt idx="15">
                  <c:v>9</c:v>
                </c:pt>
                <c:pt idx="16">
                  <c:v>13</c:v>
                </c:pt>
                <c:pt idx="17">
                  <c:v>15</c:v>
                </c:pt>
                <c:pt idx="18">
                  <c:v>13</c:v>
                </c:pt>
                <c:pt idx="19">
                  <c:v>10</c:v>
                </c:pt>
                <c:pt idx="20">
                  <c:v>7</c:v>
                </c:pt>
                <c:pt idx="21">
                  <c:v>-2</c:v>
                </c:pt>
                <c:pt idx="22">
                  <c:v>3</c:v>
                </c:pt>
                <c:pt idx="23">
                  <c:v>5</c:v>
                </c:pt>
                <c:pt idx="24">
                  <c:v>10</c:v>
                </c:pt>
                <c:pt idx="25">
                  <c:v>10</c:v>
                </c:pt>
                <c:pt idx="26">
                  <c:v>13</c:v>
                </c:pt>
                <c:pt idx="27">
                  <c:v>15</c:v>
                </c:pt>
                <c:pt idx="28">
                  <c:v>13</c:v>
                </c:pt>
                <c:pt idx="29">
                  <c:v>13</c:v>
                </c:pt>
                <c:pt idx="30">
                  <c:v>15</c:v>
                </c:pt>
                <c:pt idx="31">
                  <c:v>15</c:v>
                </c:pt>
                <c:pt idx="32">
                  <c:v>13</c:v>
                </c:pt>
                <c:pt idx="33">
                  <c:v>9</c:v>
                </c:pt>
                <c:pt idx="34">
                  <c:v>8</c:v>
                </c:pt>
                <c:pt idx="35">
                  <c:v>-4</c:v>
                </c:pt>
                <c:pt idx="36">
                  <c:v>-5</c:v>
                </c:pt>
                <c:pt idx="37">
                  <c:v>-1</c:v>
                </c:pt>
                <c:pt idx="38">
                  <c:v>1</c:v>
                </c:pt>
                <c:pt idx="39">
                  <c:v>7</c:v>
                </c:pt>
                <c:pt idx="40">
                  <c:v>3</c:v>
                </c:pt>
                <c:pt idx="41">
                  <c:v>1</c:v>
                </c:pt>
                <c:pt idx="42">
                  <c:v>-1</c:v>
                </c:pt>
                <c:pt idx="43">
                  <c:v>3</c:v>
                </c:pt>
                <c:pt idx="44">
                  <c:v>-4</c:v>
                </c:pt>
                <c:pt idx="45">
                  <c:v>5</c:v>
                </c:pt>
                <c:pt idx="46">
                  <c:v>7</c:v>
                </c:pt>
                <c:pt idx="47">
                  <c:v>9</c:v>
                </c:pt>
                <c:pt idx="48">
                  <c:v>12</c:v>
                </c:pt>
                <c:pt idx="49">
                  <c:v>10</c:v>
                </c:pt>
                <c:pt idx="50">
                  <c:v>-5</c:v>
                </c:pt>
                <c:pt idx="51">
                  <c:v>3</c:v>
                </c:pt>
                <c:pt idx="52">
                  <c:v>6</c:v>
                </c:pt>
                <c:pt idx="53">
                  <c:v>1</c:v>
                </c:pt>
                <c:pt idx="54">
                  <c:v>7</c:v>
                </c:pt>
                <c:pt idx="55">
                  <c:v>3</c:v>
                </c:pt>
                <c:pt idx="56">
                  <c:v>7</c:v>
                </c:pt>
                <c:pt idx="57">
                  <c:v>1</c:v>
                </c:pt>
                <c:pt idx="58">
                  <c:v>2</c:v>
                </c:pt>
                <c:pt idx="59">
                  <c:v>-3</c:v>
                </c:pt>
                <c:pt idx="60">
                  <c:v>-5</c:v>
                </c:pt>
                <c:pt idx="61">
                  <c:v>0</c:v>
                </c:pt>
                <c:pt idx="62">
                  <c:v>6</c:v>
                </c:pt>
                <c:pt idx="63">
                  <c:v>-5</c:v>
                </c:pt>
                <c:pt idx="64">
                  <c:v>-11</c:v>
                </c:pt>
                <c:pt idx="65">
                  <c:v>-3</c:v>
                </c:pt>
                <c:pt idx="66">
                  <c:v>2</c:v>
                </c:pt>
                <c:pt idx="67">
                  <c:v>1</c:v>
                </c:pt>
                <c:pt idx="68">
                  <c:v>-3</c:v>
                </c:pt>
                <c:pt idx="69">
                  <c:v>-4</c:v>
                </c:pt>
                <c:pt idx="70">
                  <c:v>2</c:v>
                </c:pt>
                <c:pt idx="71">
                  <c:v>-1</c:v>
                </c:pt>
                <c:pt idx="72">
                  <c:v>1</c:v>
                </c:pt>
                <c:pt idx="73">
                  <c:v>-2</c:v>
                </c:pt>
                <c:pt idx="74">
                  <c:v>-9</c:v>
                </c:pt>
                <c:pt idx="75">
                  <c:v>-9</c:v>
                </c:pt>
                <c:pt idx="76">
                  <c:v>-10</c:v>
                </c:pt>
                <c:pt idx="77">
                  <c:v>-5</c:v>
                </c:pt>
                <c:pt idx="78">
                  <c:v>0</c:v>
                </c:pt>
                <c:pt idx="79">
                  <c:v>-5</c:v>
                </c:pt>
                <c:pt idx="80">
                  <c:v>-16</c:v>
                </c:pt>
                <c:pt idx="81">
                  <c:v>-4</c:v>
                </c:pt>
                <c:pt idx="82">
                  <c:v>0</c:v>
                </c:pt>
                <c:pt idx="83">
                  <c:v>-8</c:v>
                </c:pt>
                <c:pt idx="84">
                  <c:v>-6</c:v>
                </c:pt>
                <c:pt idx="85">
                  <c:v>-1</c:v>
                </c:pt>
                <c:pt idx="86">
                  <c:v>-1</c:v>
                </c:pt>
                <c:pt idx="87">
                  <c:v>-10</c:v>
                </c:pt>
                <c:pt idx="88">
                  <c:v>-3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-2</c:v>
                </c:pt>
                <c:pt idx="93">
                  <c:v>4</c:v>
                </c:pt>
                <c:pt idx="94">
                  <c:v>-2</c:v>
                </c:pt>
                <c:pt idx="95">
                  <c:v>-8</c:v>
                </c:pt>
                <c:pt idx="96">
                  <c:v>-5</c:v>
                </c:pt>
                <c:pt idx="97">
                  <c:v>-10</c:v>
                </c:pt>
                <c:pt idx="98">
                  <c:v>-5</c:v>
                </c:pt>
                <c:pt idx="99">
                  <c:v>2</c:v>
                </c:pt>
                <c:pt idx="100">
                  <c:v>0</c:v>
                </c:pt>
                <c:pt idx="101">
                  <c:v>-7</c:v>
                </c:pt>
                <c:pt idx="102">
                  <c:v>-7</c:v>
                </c:pt>
                <c:pt idx="103">
                  <c:v>-9</c:v>
                </c:pt>
                <c:pt idx="104">
                  <c:v>-6</c:v>
                </c:pt>
                <c:pt idx="105">
                  <c:v>-4</c:v>
                </c:pt>
                <c:pt idx="106">
                  <c:v>1</c:v>
                </c:pt>
                <c:pt idx="107">
                  <c:v>7</c:v>
                </c:pt>
                <c:pt idx="108">
                  <c:v>9</c:v>
                </c:pt>
                <c:pt idx="109">
                  <c:v>6</c:v>
                </c:pt>
                <c:pt idx="110">
                  <c:v>10</c:v>
                </c:pt>
                <c:pt idx="111">
                  <c:v>11</c:v>
                </c:pt>
                <c:pt idx="112">
                  <c:v>8</c:v>
                </c:pt>
                <c:pt idx="113">
                  <c:v>6</c:v>
                </c:pt>
                <c:pt idx="114">
                  <c:v>0</c:v>
                </c:pt>
                <c:pt idx="115">
                  <c:v>1</c:v>
                </c:pt>
                <c:pt idx="116">
                  <c:v>-1</c:v>
                </c:pt>
                <c:pt idx="117">
                  <c:v>-5</c:v>
                </c:pt>
                <c:pt idx="118">
                  <c:v>-10</c:v>
                </c:pt>
                <c:pt idx="119">
                  <c:v>-11</c:v>
                </c:pt>
                <c:pt idx="120">
                  <c:v>-11</c:v>
                </c:pt>
                <c:pt idx="121">
                  <c:v>4</c:v>
                </c:pt>
                <c:pt idx="122">
                  <c:v>2</c:v>
                </c:pt>
                <c:pt idx="123">
                  <c:v>-3</c:v>
                </c:pt>
                <c:pt idx="124">
                  <c:v>-4</c:v>
                </c:pt>
                <c:pt idx="125">
                  <c:v>4</c:v>
                </c:pt>
                <c:pt idx="126">
                  <c:v>10</c:v>
                </c:pt>
                <c:pt idx="127">
                  <c:v>8</c:v>
                </c:pt>
                <c:pt idx="128">
                  <c:v>2</c:v>
                </c:pt>
                <c:pt idx="129">
                  <c:v>3</c:v>
                </c:pt>
                <c:pt idx="130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'C1_ppt_temp'!$G$1</c:f>
              <c:strCache>
                <c:ptCount val="1"/>
                <c:pt idx="0">
                  <c:v>Min Temp (Deg 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'C1_ppt_temp'!$A$2:$A$132</c:f>
              <c:strCache>
                <c:ptCount val="131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  <c:pt idx="104">
                  <c:v>39826</c:v>
                </c:pt>
                <c:pt idx="105">
                  <c:v>39827</c:v>
                </c:pt>
                <c:pt idx="106">
                  <c:v>39828</c:v>
                </c:pt>
                <c:pt idx="107">
                  <c:v>39829</c:v>
                </c:pt>
                <c:pt idx="108">
                  <c:v>39830</c:v>
                </c:pt>
                <c:pt idx="109">
                  <c:v>39831</c:v>
                </c:pt>
                <c:pt idx="110">
                  <c:v>39832</c:v>
                </c:pt>
                <c:pt idx="111">
                  <c:v>39833</c:v>
                </c:pt>
                <c:pt idx="112">
                  <c:v>39834</c:v>
                </c:pt>
                <c:pt idx="113">
                  <c:v>39835</c:v>
                </c:pt>
                <c:pt idx="114">
                  <c:v>39836</c:v>
                </c:pt>
                <c:pt idx="115">
                  <c:v>39837</c:v>
                </c:pt>
                <c:pt idx="116">
                  <c:v>39838</c:v>
                </c:pt>
                <c:pt idx="117">
                  <c:v>39839</c:v>
                </c:pt>
                <c:pt idx="118">
                  <c:v>39840</c:v>
                </c:pt>
                <c:pt idx="119">
                  <c:v>39841</c:v>
                </c:pt>
                <c:pt idx="120">
                  <c:v>39842</c:v>
                </c:pt>
                <c:pt idx="121">
                  <c:v>39843</c:v>
                </c:pt>
                <c:pt idx="122">
                  <c:v>39844</c:v>
                </c:pt>
                <c:pt idx="123">
                  <c:v>39845</c:v>
                </c:pt>
                <c:pt idx="124">
                  <c:v>39846</c:v>
                </c:pt>
                <c:pt idx="125">
                  <c:v>39847</c:v>
                </c:pt>
                <c:pt idx="126">
                  <c:v>39848</c:v>
                </c:pt>
                <c:pt idx="127">
                  <c:v>39849</c:v>
                </c:pt>
                <c:pt idx="128">
                  <c:v>39850</c:v>
                </c:pt>
                <c:pt idx="129">
                  <c:v>39851</c:v>
                </c:pt>
                <c:pt idx="130">
                  <c:v>39852</c:v>
                </c:pt>
              </c:strCache>
            </c:strRef>
          </c:cat>
          <c:val>
            <c:numRef>
              <c:f>'C1_ppt_temp'!$G$2:$G$135</c:f>
              <c:numCache>
                <c:ptCount val="134"/>
                <c:pt idx="0">
                  <c:v>-2</c:v>
                </c:pt>
                <c:pt idx="1">
                  <c:v>2</c:v>
                </c:pt>
                <c:pt idx="2">
                  <c:v>-1</c:v>
                </c:pt>
                <c:pt idx="3">
                  <c:v>-1</c:v>
                </c:pt>
                <c:pt idx="4">
                  <c:v>0</c:v>
                </c:pt>
                <c:pt idx="5">
                  <c:v>-2</c:v>
                </c:pt>
                <c:pt idx="6">
                  <c:v>-3</c:v>
                </c:pt>
                <c:pt idx="7">
                  <c:v>-2</c:v>
                </c:pt>
                <c:pt idx="8">
                  <c:v>-3</c:v>
                </c:pt>
                <c:pt idx="9">
                  <c:v>-3</c:v>
                </c:pt>
                <c:pt idx="10">
                  <c:v>-4</c:v>
                </c:pt>
                <c:pt idx="11">
                  <c:v>-6</c:v>
                </c:pt>
                <c:pt idx="12">
                  <c:v>-11</c:v>
                </c:pt>
                <c:pt idx="13">
                  <c:v>-8</c:v>
                </c:pt>
                <c:pt idx="14">
                  <c:v>-9</c:v>
                </c:pt>
                <c:pt idx="15">
                  <c:v>-3</c:v>
                </c:pt>
                <c:pt idx="16">
                  <c:v>1</c:v>
                </c:pt>
                <c:pt idx="17">
                  <c:v>5</c:v>
                </c:pt>
                <c:pt idx="18">
                  <c:v>2</c:v>
                </c:pt>
                <c:pt idx="19">
                  <c:v>-3</c:v>
                </c:pt>
                <c:pt idx="20">
                  <c:v>-8</c:v>
                </c:pt>
                <c:pt idx="21">
                  <c:v>-11</c:v>
                </c:pt>
                <c:pt idx="22">
                  <c:v>-10</c:v>
                </c:pt>
                <c:pt idx="23">
                  <c:v>-2</c:v>
                </c:pt>
                <c:pt idx="24">
                  <c:v>0</c:v>
                </c:pt>
                <c:pt idx="25">
                  <c:v>-3</c:v>
                </c:pt>
                <c:pt idx="26">
                  <c:v>0</c:v>
                </c:pt>
                <c:pt idx="27">
                  <c:v>-2</c:v>
                </c:pt>
                <c:pt idx="28">
                  <c:v>-2</c:v>
                </c:pt>
                <c:pt idx="29">
                  <c:v>-3</c:v>
                </c:pt>
                <c:pt idx="30">
                  <c:v>-3</c:v>
                </c:pt>
                <c:pt idx="31">
                  <c:v>-1</c:v>
                </c:pt>
                <c:pt idx="32">
                  <c:v>-1</c:v>
                </c:pt>
                <c:pt idx="33">
                  <c:v>0</c:v>
                </c:pt>
                <c:pt idx="34">
                  <c:v>-6</c:v>
                </c:pt>
                <c:pt idx="35">
                  <c:v>-12</c:v>
                </c:pt>
                <c:pt idx="36">
                  <c:v>-12</c:v>
                </c:pt>
                <c:pt idx="37">
                  <c:v>-7</c:v>
                </c:pt>
                <c:pt idx="38">
                  <c:v>-4</c:v>
                </c:pt>
                <c:pt idx="39">
                  <c:v>-6</c:v>
                </c:pt>
                <c:pt idx="40">
                  <c:v>-7</c:v>
                </c:pt>
                <c:pt idx="41">
                  <c:v>-5</c:v>
                </c:pt>
                <c:pt idx="42">
                  <c:v>-6</c:v>
                </c:pt>
                <c:pt idx="43">
                  <c:v>-4</c:v>
                </c:pt>
                <c:pt idx="44">
                  <c:v>-11</c:v>
                </c:pt>
                <c:pt idx="45">
                  <c:v>-10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-6</c:v>
                </c:pt>
                <c:pt idx="50">
                  <c:v>-10</c:v>
                </c:pt>
                <c:pt idx="51">
                  <c:v>-7</c:v>
                </c:pt>
                <c:pt idx="52">
                  <c:v>-5</c:v>
                </c:pt>
                <c:pt idx="53">
                  <c:v>-6</c:v>
                </c:pt>
                <c:pt idx="54">
                  <c:v>-6</c:v>
                </c:pt>
                <c:pt idx="55">
                  <c:v>-3</c:v>
                </c:pt>
                <c:pt idx="56">
                  <c:v>-3</c:v>
                </c:pt>
                <c:pt idx="57">
                  <c:v>-9</c:v>
                </c:pt>
                <c:pt idx="58">
                  <c:v>-8</c:v>
                </c:pt>
                <c:pt idx="59">
                  <c:v>-10</c:v>
                </c:pt>
                <c:pt idx="60">
                  <c:v>-8</c:v>
                </c:pt>
                <c:pt idx="61">
                  <c:v>-8</c:v>
                </c:pt>
                <c:pt idx="62">
                  <c:v>-6</c:v>
                </c:pt>
                <c:pt idx="63">
                  <c:v>-11</c:v>
                </c:pt>
                <c:pt idx="64">
                  <c:v>-19</c:v>
                </c:pt>
                <c:pt idx="65">
                  <c:v>-12</c:v>
                </c:pt>
                <c:pt idx="66">
                  <c:v>-5</c:v>
                </c:pt>
                <c:pt idx="67">
                  <c:v>-4</c:v>
                </c:pt>
                <c:pt idx="68">
                  <c:v>-13</c:v>
                </c:pt>
                <c:pt idx="69">
                  <c:v>-20</c:v>
                </c:pt>
                <c:pt idx="70">
                  <c:v>-6</c:v>
                </c:pt>
                <c:pt idx="71">
                  <c:v>-9</c:v>
                </c:pt>
                <c:pt idx="72">
                  <c:v>-14</c:v>
                </c:pt>
                <c:pt idx="73">
                  <c:v>-9</c:v>
                </c:pt>
                <c:pt idx="74">
                  <c:v>-20</c:v>
                </c:pt>
                <c:pt idx="75">
                  <c:v>-23</c:v>
                </c:pt>
                <c:pt idx="76">
                  <c:v>-13</c:v>
                </c:pt>
                <c:pt idx="77">
                  <c:v>-13</c:v>
                </c:pt>
                <c:pt idx="78">
                  <c:v>-10</c:v>
                </c:pt>
                <c:pt idx="79">
                  <c:v>-16</c:v>
                </c:pt>
                <c:pt idx="80">
                  <c:v>-20</c:v>
                </c:pt>
                <c:pt idx="81">
                  <c:v>-18</c:v>
                </c:pt>
                <c:pt idx="82">
                  <c:v>-6</c:v>
                </c:pt>
                <c:pt idx="83">
                  <c:v>-17</c:v>
                </c:pt>
                <c:pt idx="84">
                  <c:v>-17</c:v>
                </c:pt>
                <c:pt idx="85">
                  <c:v>-9</c:v>
                </c:pt>
                <c:pt idx="86">
                  <c:v>-19</c:v>
                </c:pt>
                <c:pt idx="87">
                  <c:v>-20</c:v>
                </c:pt>
                <c:pt idx="88">
                  <c:v>-11</c:v>
                </c:pt>
                <c:pt idx="89">
                  <c:v>-5</c:v>
                </c:pt>
                <c:pt idx="90">
                  <c:v>-11</c:v>
                </c:pt>
                <c:pt idx="91">
                  <c:v>-8</c:v>
                </c:pt>
                <c:pt idx="92">
                  <c:v>-6</c:v>
                </c:pt>
                <c:pt idx="93">
                  <c:v>-4</c:v>
                </c:pt>
                <c:pt idx="94">
                  <c:v>-18</c:v>
                </c:pt>
                <c:pt idx="95">
                  <c:v>-24</c:v>
                </c:pt>
                <c:pt idx="96">
                  <c:v>-15</c:v>
                </c:pt>
                <c:pt idx="97">
                  <c:v>-13</c:v>
                </c:pt>
                <c:pt idx="98">
                  <c:v>-11</c:v>
                </c:pt>
                <c:pt idx="99">
                  <c:v>-5</c:v>
                </c:pt>
                <c:pt idx="100">
                  <c:v>-15</c:v>
                </c:pt>
                <c:pt idx="101">
                  <c:v>-12</c:v>
                </c:pt>
                <c:pt idx="102">
                  <c:v>-10</c:v>
                </c:pt>
                <c:pt idx="103">
                  <c:v>-13</c:v>
                </c:pt>
                <c:pt idx="104">
                  <c:v>-9</c:v>
                </c:pt>
                <c:pt idx="105">
                  <c:v>-9</c:v>
                </c:pt>
                <c:pt idx="106">
                  <c:v>-8</c:v>
                </c:pt>
                <c:pt idx="107">
                  <c:v>-7</c:v>
                </c:pt>
                <c:pt idx="108">
                  <c:v>-4</c:v>
                </c:pt>
                <c:pt idx="109">
                  <c:v>-3</c:v>
                </c:pt>
                <c:pt idx="110">
                  <c:v>-6</c:v>
                </c:pt>
                <c:pt idx="111">
                  <c:v>-10</c:v>
                </c:pt>
                <c:pt idx="112">
                  <c:v>-3</c:v>
                </c:pt>
                <c:pt idx="113">
                  <c:v>-3</c:v>
                </c:pt>
                <c:pt idx="114">
                  <c:v>-5</c:v>
                </c:pt>
                <c:pt idx="115">
                  <c:v>-5</c:v>
                </c:pt>
                <c:pt idx="116">
                  <c:v>-7</c:v>
                </c:pt>
                <c:pt idx="117">
                  <c:v>-17</c:v>
                </c:pt>
                <c:pt idx="118">
                  <c:v>-17</c:v>
                </c:pt>
                <c:pt idx="119">
                  <c:v>-15</c:v>
                </c:pt>
                <c:pt idx="120">
                  <c:v>-16</c:v>
                </c:pt>
                <c:pt idx="121">
                  <c:v>-10</c:v>
                </c:pt>
                <c:pt idx="122">
                  <c:v>-7</c:v>
                </c:pt>
                <c:pt idx="123">
                  <c:v>-11</c:v>
                </c:pt>
                <c:pt idx="124">
                  <c:v>-10</c:v>
                </c:pt>
                <c:pt idx="125">
                  <c:v>-6</c:v>
                </c:pt>
                <c:pt idx="126">
                  <c:v>-5</c:v>
                </c:pt>
                <c:pt idx="127">
                  <c:v>-4</c:v>
                </c:pt>
                <c:pt idx="128">
                  <c:v>-5</c:v>
                </c:pt>
                <c:pt idx="129">
                  <c:v>-12</c:v>
                </c:pt>
                <c:pt idx="130">
                  <c:v>-8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'C1_ppt_temp'!$H$1</c:f>
              <c:strCache>
                <c:ptCount val="1"/>
                <c:pt idx="0">
                  <c:v>Mean Temp (Deg 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'C1_ppt_temp'!$A$2:$A$132</c:f>
              <c:strCache>
                <c:ptCount val="131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  <c:pt idx="104">
                  <c:v>39826</c:v>
                </c:pt>
                <c:pt idx="105">
                  <c:v>39827</c:v>
                </c:pt>
                <c:pt idx="106">
                  <c:v>39828</c:v>
                </c:pt>
                <c:pt idx="107">
                  <c:v>39829</c:v>
                </c:pt>
                <c:pt idx="108">
                  <c:v>39830</c:v>
                </c:pt>
                <c:pt idx="109">
                  <c:v>39831</c:v>
                </c:pt>
                <c:pt idx="110">
                  <c:v>39832</c:v>
                </c:pt>
                <c:pt idx="111">
                  <c:v>39833</c:v>
                </c:pt>
                <c:pt idx="112">
                  <c:v>39834</c:v>
                </c:pt>
                <c:pt idx="113">
                  <c:v>39835</c:v>
                </c:pt>
                <c:pt idx="114">
                  <c:v>39836</c:v>
                </c:pt>
                <c:pt idx="115">
                  <c:v>39837</c:v>
                </c:pt>
                <c:pt idx="116">
                  <c:v>39838</c:v>
                </c:pt>
                <c:pt idx="117">
                  <c:v>39839</c:v>
                </c:pt>
                <c:pt idx="118">
                  <c:v>39840</c:v>
                </c:pt>
                <c:pt idx="119">
                  <c:v>39841</c:v>
                </c:pt>
                <c:pt idx="120">
                  <c:v>39842</c:v>
                </c:pt>
                <c:pt idx="121">
                  <c:v>39843</c:v>
                </c:pt>
                <c:pt idx="122">
                  <c:v>39844</c:v>
                </c:pt>
                <c:pt idx="123">
                  <c:v>39845</c:v>
                </c:pt>
                <c:pt idx="124">
                  <c:v>39846</c:v>
                </c:pt>
                <c:pt idx="125">
                  <c:v>39847</c:v>
                </c:pt>
                <c:pt idx="126">
                  <c:v>39848</c:v>
                </c:pt>
                <c:pt idx="127">
                  <c:v>39849</c:v>
                </c:pt>
                <c:pt idx="128">
                  <c:v>39850</c:v>
                </c:pt>
                <c:pt idx="129">
                  <c:v>39851</c:v>
                </c:pt>
                <c:pt idx="130">
                  <c:v>39852</c:v>
                </c:pt>
              </c:strCache>
            </c:strRef>
          </c:cat>
          <c:val>
            <c:numRef>
              <c:f>'C1_ppt_temp'!$H$2:$H$135</c:f>
              <c:numCache>
                <c:ptCount val="134"/>
                <c:pt idx="0">
                  <c:v>7</c:v>
                </c:pt>
                <c:pt idx="1">
                  <c:v>9.5</c:v>
                </c:pt>
                <c:pt idx="2">
                  <c:v>7.5</c:v>
                </c:pt>
                <c:pt idx="3">
                  <c:v>4.5</c:v>
                </c:pt>
                <c:pt idx="4">
                  <c:v>5.5</c:v>
                </c:pt>
                <c:pt idx="5">
                  <c:v>2.5</c:v>
                </c:pt>
                <c:pt idx="6">
                  <c:v>5.5</c:v>
                </c:pt>
                <c:pt idx="7">
                  <c:v>6</c:v>
                </c:pt>
                <c:pt idx="8">
                  <c:v>7</c:v>
                </c:pt>
                <c:pt idx="9">
                  <c:v>4</c:v>
                </c:pt>
                <c:pt idx="10">
                  <c:v>1</c:v>
                </c:pt>
                <c:pt idx="11">
                  <c:v>-2.5</c:v>
                </c:pt>
                <c:pt idx="12">
                  <c:v>-3.5</c:v>
                </c:pt>
                <c:pt idx="13">
                  <c:v>-1.5</c:v>
                </c:pt>
                <c:pt idx="14">
                  <c:v>0.5</c:v>
                </c:pt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7.5</c:v>
                </c:pt>
                <c:pt idx="19">
                  <c:v>3.5</c:v>
                </c:pt>
                <c:pt idx="20">
                  <c:v>-0.5</c:v>
                </c:pt>
                <c:pt idx="21">
                  <c:v>-6.5</c:v>
                </c:pt>
                <c:pt idx="22">
                  <c:v>-3.5</c:v>
                </c:pt>
                <c:pt idx="23">
                  <c:v>1.5</c:v>
                </c:pt>
                <c:pt idx="24">
                  <c:v>5</c:v>
                </c:pt>
                <c:pt idx="25">
                  <c:v>3.5</c:v>
                </c:pt>
                <c:pt idx="26">
                  <c:v>6.5</c:v>
                </c:pt>
                <c:pt idx="27">
                  <c:v>6.5</c:v>
                </c:pt>
                <c:pt idx="28">
                  <c:v>5.5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6</c:v>
                </c:pt>
                <c:pt idx="33">
                  <c:v>4.5</c:v>
                </c:pt>
                <c:pt idx="34">
                  <c:v>1</c:v>
                </c:pt>
                <c:pt idx="35">
                  <c:v>-8</c:v>
                </c:pt>
                <c:pt idx="36">
                  <c:v>-8.5</c:v>
                </c:pt>
                <c:pt idx="37">
                  <c:v>-4</c:v>
                </c:pt>
                <c:pt idx="38">
                  <c:v>-1.5</c:v>
                </c:pt>
                <c:pt idx="39">
                  <c:v>0.5</c:v>
                </c:pt>
                <c:pt idx="40">
                  <c:v>-2</c:v>
                </c:pt>
                <c:pt idx="41">
                  <c:v>-2</c:v>
                </c:pt>
                <c:pt idx="42">
                  <c:v>-3.5</c:v>
                </c:pt>
                <c:pt idx="43">
                  <c:v>-0.5</c:v>
                </c:pt>
                <c:pt idx="44">
                  <c:v>-7.5</c:v>
                </c:pt>
                <c:pt idx="45">
                  <c:v>-2.5</c:v>
                </c:pt>
                <c:pt idx="46">
                  <c:v>3.5</c:v>
                </c:pt>
                <c:pt idx="47">
                  <c:v>4.5</c:v>
                </c:pt>
                <c:pt idx="48">
                  <c:v>6.5</c:v>
                </c:pt>
                <c:pt idx="49">
                  <c:v>2</c:v>
                </c:pt>
                <c:pt idx="50">
                  <c:v>-7.5</c:v>
                </c:pt>
                <c:pt idx="51">
                  <c:v>-2</c:v>
                </c:pt>
                <c:pt idx="52">
                  <c:v>0.5</c:v>
                </c:pt>
                <c:pt idx="53">
                  <c:v>-2.5</c:v>
                </c:pt>
                <c:pt idx="54">
                  <c:v>0.5</c:v>
                </c:pt>
                <c:pt idx="55">
                  <c:v>0</c:v>
                </c:pt>
                <c:pt idx="56">
                  <c:v>2</c:v>
                </c:pt>
                <c:pt idx="57">
                  <c:v>-4</c:v>
                </c:pt>
                <c:pt idx="58">
                  <c:v>-3</c:v>
                </c:pt>
                <c:pt idx="59">
                  <c:v>-6.5</c:v>
                </c:pt>
                <c:pt idx="60">
                  <c:v>-6.5</c:v>
                </c:pt>
                <c:pt idx="61">
                  <c:v>-4</c:v>
                </c:pt>
                <c:pt idx="62">
                  <c:v>0</c:v>
                </c:pt>
                <c:pt idx="63">
                  <c:v>-8</c:v>
                </c:pt>
                <c:pt idx="64">
                  <c:v>-15</c:v>
                </c:pt>
                <c:pt idx="65">
                  <c:v>-7.5</c:v>
                </c:pt>
                <c:pt idx="66">
                  <c:v>-1.5</c:v>
                </c:pt>
                <c:pt idx="67">
                  <c:v>-1.5</c:v>
                </c:pt>
                <c:pt idx="68">
                  <c:v>-8</c:v>
                </c:pt>
                <c:pt idx="69">
                  <c:v>-12</c:v>
                </c:pt>
                <c:pt idx="70">
                  <c:v>-2</c:v>
                </c:pt>
                <c:pt idx="71">
                  <c:v>-5</c:v>
                </c:pt>
                <c:pt idx="72">
                  <c:v>-6.5</c:v>
                </c:pt>
                <c:pt idx="73">
                  <c:v>-5.5</c:v>
                </c:pt>
                <c:pt idx="74">
                  <c:v>-14.5</c:v>
                </c:pt>
                <c:pt idx="75">
                  <c:v>-16</c:v>
                </c:pt>
                <c:pt idx="76">
                  <c:v>-11.5</c:v>
                </c:pt>
                <c:pt idx="77">
                  <c:v>-9</c:v>
                </c:pt>
                <c:pt idx="78">
                  <c:v>-5</c:v>
                </c:pt>
                <c:pt idx="79">
                  <c:v>-10.5</c:v>
                </c:pt>
                <c:pt idx="80">
                  <c:v>-18</c:v>
                </c:pt>
                <c:pt idx="81">
                  <c:v>-11</c:v>
                </c:pt>
                <c:pt idx="82">
                  <c:v>-3</c:v>
                </c:pt>
                <c:pt idx="83">
                  <c:v>-12.5</c:v>
                </c:pt>
                <c:pt idx="84">
                  <c:v>-11.5</c:v>
                </c:pt>
                <c:pt idx="85">
                  <c:v>-5</c:v>
                </c:pt>
                <c:pt idx="86">
                  <c:v>-10</c:v>
                </c:pt>
                <c:pt idx="87">
                  <c:v>-15</c:v>
                </c:pt>
                <c:pt idx="88">
                  <c:v>-7</c:v>
                </c:pt>
                <c:pt idx="89">
                  <c:v>-1</c:v>
                </c:pt>
                <c:pt idx="90">
                  <c:v>-4.5</c:v>
                </c:pt>
                <c:pt idx="91">
                  <c:v>-3</c:v>
                </c:pt>
                <c:pt idx="92">
                  <c:v>-4</c:v>
                </c:pt>
                <c:pt idx="93">
                  <c:v>0</c:v>
                </c:pt>
                <c:pt idx="94">
                  <c:v>-10</c:v>
                </c:pt>
                <c:pt idx="95">
                  <c:v>-16</c:v>
                </c:pt>
                <c:pt idx="96">
                  <c:v>-10</c:v>
                </c:pt>
                <c:pt idx="97">
                  <c:v>-11.5</c:v>
                </c:pt>
                <c:pt idx="98">
                  <c:v>-8</c:v>
                </c:pt>
                <c:pt idx="99">
                  <c:v>-1.5</c:v>
                </c:pt>
                <c:pt idx="100">
                  <c:v>-7.5</c:v>
                </c:pt>
                <c:pt idx="101">
                  <c:v>-9.5</c:v>
                </c:pt>
                <c:pt idx="102">
                  <c:v>-8.5</c:v>
                </c:pt>
                <c:pt idx="103">
                  <c:v>-11</c:v>
                </c:pt>
                <c:pt idx="104">
                  <c:v>-7.5</c:v>
                </c:pt>
                <c:pt idx="105">
                  <c:v>-6.5</c:v>
                </c:pt>
                <c:pt idx="106">
                  <c:v>-3.5</c:v>
                </c:pt>
                <c:pt idx="107">
                  <c:v>0</c:v>
                </c:pt>
                <c:pt idx="108">
                  <c:v>2.5</c:v>
                </c:pt>
                <c:pt idx="109">
                  <c:v>1.5</c:v>
                </c:pt>
                <c:pt idx="110">
                  <c:v>2</c:v>
                </c:pt>
                <c:pt idx="111">
                  <c:v>0.5</c:v>
                </c:pt>
                <c:pt idx="112">
                  <c:v>2.5</c:v>
                </c:pt>
                <c:pt idx="113">
                  <c:v>1.5</c:v>
                </c:pt>
                <c:pt idx="114">
                  <c:v>-2.5</c:v>
                </c:pt>
                <c:pt idx="115">
                  <c:v>-2</c:v>
                </c:pt>
                <c:pt idx="116">
                  <c:v>-4</c:v>
                </c:pt>
                <c:pt idx="117">
                  <c:v>-11</c:v>
                </c:pt>
                <c:pt idx="118">
                  <c:v>-13.5</c:v>
                </c:pt>
                <c:pt idx="119">
                  <c:v>-13</c:v>
                </c:pt>
                <c:pt idx="120">
                  <c:v>-13.5</c:v>
                </c:pt>
                <c:pt idx="121">
                  <c:v>-3</c:v>
                </c:pt>
                <c:pt idx="122">
                  <c:v>-2.5</c:v>
                </c:pt>
                <c:pt idx="123">
                  <c:v>-7</c:v>
                </c:pt>
                <c:pt idx="124">
                  <c:v>-7</c:v>
                </c:pt>
                <c:pt idx="125">
                  <c:v>-1</c:v>
                </c:pt>
                <c:pt idx="126">
                  <c:v>2.5</c:v>
                </c:pt>
                <c:pt idx="127">
                  <c:v>2</c:v>
                </c:pt>
                <c:pt idx="128">
                  <c:v>-1.5</c:v>
                </c:pt>
                <c:pt idx="129">
                  <c:v>-4.5</c:v>
                </c:pt>
                <c:pt idx="130">
                  <c:v>-1.5</c:v>
                </c:pt>
              </c:numCache>
            </c:numRef>
          </c:val>
          <c:smooth val="0"/>
        </c:ser>
        <c:marker val="1"/>
        <c:axId val="52789949"/>
        <c:axId val="5347494"/>
      </c:lineChart>
      <c:dateAx>
        <c:axId val="5278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7494"/>
        <c:crossesAt val="-25"/>
        <c:auto val="0"/>
        <c:noMultiLvlLbl val="0"/>
      </c:dateAx>
      <c:valAx>
        <c:axId val="5347494"/>
        <c:scaling>
          <c:orientation val="minMax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89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C1_NewSnow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'C1 NWS gage Snow and PPT'!$J$1:$J$2</c:f>
              <c:strCache>
                <c:ptCount val="1"/>
                <c:pt idx="0">
                  <c:v>Monthly SWE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'C1 NWS gage Snow and PPT'!$B$3:$B$56</c:f>
              <c:numCache>
                <c:ptCount val="54"/>
                <c:pt idx="0">
                  <c:v>81006</c:v>
                </c:pt>
                <c:pt idx="1">
                  <c:v>81013</c:v>
                </c:pt>
                <c:pt idx="2">
                  <c:v>81020</c:v>
                </c:pt>
                <c:pt idx="3">
                  <c:v>81021</c:v>
                </c:pt>
                <c:pt idx="4">
                  <c:v>81022</c:v>
                </c:pt>
                <c:pt idx="5">
                  <c:v>81027</c:v>
                </c:pt>
                <c:pt idx="6">
                  <c:v>81103</c:v>
                </c:pt>
                <c:pt idx="7">
                  <c:v>81104</c:v>
                </c:pt>
                <c:pt idx="8">
                  <c:v>81105</c:v>
                </c:pt>
                <c:pt idx="9">
                  <c:v>81107</c:v>
                </c:pt>
                <c:pt idx="10">
                  <c:v>81112</c:v>
                </c:pt>
                <c:pt idx="11">
                  <c:v>81113</c:v>
                </c:pt>
                <c:pt idx="12">
                  <c:v>81114</c:v>
                </c:pt>
                <c:pt idx="13">
                  <c:v>81117</c:v>
                </c:pt>
                <c:pt idx="14">
                  <c:v>81118</c:v>
                </c:pt>
                <c:pt idx="15">
                  <c:v>81119</c:v>
                </c:pt>
                <c:pt idx="16">
                  <c:v>81124</c:v>
                </c:pt>
                <c:pt idx="17">
                  <c:v>81201</c:v>
                </c:pt>
                <c:pt idx="18">
                  <c:v>81203</c:v>
                </c:pt>
                <c:pt idx="19">
                  <c:v>81204</c:v>
                </c:pt>
                <c:pt idx="20">
                  <c:v>81208</c:v>
                </c:pt>
                <c:pt idx="21">
                  <c:v>81210</c:v>
                </c:pt>
                <c:pt idx="22">
                  <c:v>81214</c:v>
                </c:pt>
                <c:pt idx="23">
                  <c:v>81215</c:v>
                </c:pt>
                <c:pt idx="24">
                  <c:v>81216</c:v>
                </c:pt>
                <c:pt idx="25">
                  <c:v>81219</c:v>
                </c:pt>
                <c:pt idx="26">
                  <c:v>81222</c:v>
                </c:pt>
                <c:pt idx="27">
                  <c:v>81229</c:v>
                </c:pt>
                <c:pt idx="28">
                  <c:v>81231</c:v>
                </c:pt>
                <c:pt idx="29">
                  <c:v>90102</c:v>
                </c:pt>
                <c:pt idx="30">
                  <c:v>90105</c:v>
                </c:pt>
                <c:pt idx="31">
                  <c:v>90106</c:v>
                </c:pt>
                <c:pt idx="32">
                  <c:v>90107</c:v>
                </c:pt>
                <c:pt idx="33">
                  <c:v>90108</c:v>
                </c:pt>
                <c:pt idx="34">
                  <c:v>90109</c:v>
                </c:pt>
                <c:pt idx="35">
                  <c:v>90112</c:v>
                </c:pt>
                <c:pt idx="36">
                  <c:v>90113</c:v>
                </c:pt>
                <c:pt idx="37">
                  <c:v>90114</c:v>
                </c:pt>
                <c:pt idx="38">
                  <c:v>90120</c:v>
                </c:pt>
                <c:pt idx="39">
                  <c:v>90121</c:v>
                </c:pt>
                <c:pt idx="40">
                  <c:v>90122</c:v>
                </c:pt>
                <c:pt idx="41">
                  <c:v>90123</c:v>
                </c:pt>
                <c:pt idx="42">
                  <c:v>90126</c:v>
                </c:pt>
                <c:pt idx="43">
                  <c:v>90127</c:v>
                </c:pt>
                <c:pt idx="44">
                  <c:v>90128</c:v>
                </c:pt>
                <c:pt idx="45">
                  <c:v>90129</c:v>
                </c:pt>
                <c:pt idx="46">
                  <c:v>90130</c:v>
                </c:pt>
                <c:pt idx="47">
                  <c:v>90202</c:v>
                </c:pt>
                <c:pt idx="48">
                  <c:v>90203</c:v>
                </c:pt>
                <c:pt idx="49">
                  <c:v>90204</c:v>
                </c:pt>
                <c:pt idx="50">
                  <c:v>90205</c:v>
                </c:pt>
                <c:pt idx="51">
                  <c:v>90206</c:v>
                </c:pt>
                <c:pt idx="52">
                  <c:v>90207</c:v>
                </c:pt>
                <c:pt idx="53">
                  <c:v>90208</c:v>
                </c:pt>
              </c:numCache>
            </c:numRef>
          </c:cat>
          <c:val>
            <c:numRef>
              <c:f>'C1 NWS gage Snow and PPT'!$J$3:$J$56</c:f>
              <c:numCache>
                <c:ptCount val="54"/>
                <c:pt idx="0">
                  <c:v>0</c:v>
                </c:pt>
                <c:pt idx="1">
                  <c:v>9.398000000000001</c:v>
                </c:pt>
                <c:pt idx="2">
                  <c:v>0</c:v>
                </c:pt>
                <c:pt idx="3">
                  <c:v>1.7779999999999998</c:v>
                </c:pt>
                <c:pt idx="4">
                  <c:v>6.8580000000000005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0.508</c:v>
                </c:pt>
                <c:pt idx="9">
                  <c:v>0</c:v>
                </c:pt>
                <c:pt idx="10">
                  <c:v>0.762</c:v>
                </c:pt>
                <c:pt idx="11">
                  <c:v>0.508</c:v>
                </c:pt>
                <c:pt idx="12">
                  <c:v>1.7779999999999998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18.034</c:v>
                </c:pt>
                <c:pt idx="18">
                  <c:v>3.048</c:v>
                </c:pt>
                <c:pt idx="19">
                  <c:v>11.684</c:v>
                </c:pt>
                <c:pt idx="20">
                  <c:v>0</c:v>
                </c:pt>
                <c:pt idx="21">
                  <c:v>18.034</c:v>
                </c:pt>
                <c:pt idx="22">
                  <c:v>14.732</c:v>
                </c:pt>
                <c:pt idx="23">
                  <c:v>0.508</c:v>
                </c:pt>
                <c:pt idx="24">
                  <c:v>3.048</c:v>
                </c:pt>
                <c:pt idx="25">
                  <c:v>2.286</c:v>
                </c:pt>
                <c:pt idx="26">
                  <c:v>4.064</c:v>
                </c:pt>
                <c:pt idx="27">
                  <c:v>5.842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1.016</c:v>
                </c:pt>
                <c:pt idx="32">
                  <c:v>8.382</c:v>
                </c:pt>
                <c:pt idx="33">
                  <c:v>2.54</c:v>
                </c:pt>
                <c:pt idx="34">
                  <c:v>3.5559999999999996</c:v>
                </c:pt>
                <c:pt idx="35">
                  <c:v>18.796000000000003</c:v>
                </c:pt>
                <c:pt idx="36">
                  <c:v>3.302</c:v>
                </c:pt>
                <c:pt idx="37">
                  <c:v>1.27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10.921999999999999</c:v>
                </c:pt>
                <c:pt idx="42">
                  <c:v>33.782000000000004</c:v>
                </c:pt>
                <c:pt idx="43">
                  <c:v>2.286</c:v>
                </c:pt>
                <c:pt idx="44">
                  <c:v>1.27</c:v>
                </c:pt>
                <c:pt idx="45">
                  <c:v>0.762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axId val="48127447"/>
        <c:axId val="30493840"/>
      </c:barChart>
      <c:catAx>
        <c:axId val="48127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(YYMMDD)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93840"/>
        <c:crosses val="autoZero"/>
        <c:auto val="1"/>
        <c:lblOffset val="100"/>
        <c:noMultiLvlLbl val="0"/>
      </c:catAx>
      <c:valAx>
        <c:axId val="3049384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New snow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27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0.49025</cdr:x>
      <cdr:y>0.49725</cdr:y>
    </cdr:from>
    <cdr:to>
      <cdr:x>0.50875</cdr:x>
      <cdr:y>0.532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2943225"/>
          <a:ext cx="161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pane xSplit="1" ySplit="1" topLeftCell="B10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" sqref="F1:H16384"/>
    </sheetView>
  </sheetViews>
  <sheetFormatPr defaultColWidth="9.140625" defaultRowHeight="12.75"/>
  <cols>
    <col min="1" max="1" width="12.8515625" style="0" customWidth="1"/>
    <col min="6" max="8" width="17.421875" style="0" customWidth="1"/>
  </cols>
  <sheetData>
    <row r="1" spans="1:8" ht="12.75">
      <c r="A1" t="s">
        <v>0</v>
      </c>
      <c r="B1" t="s">
        <v>1</v>
      </c>
      <c r="C1" t="s">
        <v>5</v>
      </c>
      <c r="F1" t="s">
        <v>2</v>
      </c>
      <c r="G1" t="s">
        <v>3</v>
      </c>
      <c r="H1" t="s">
        <v>4</v>
      </c>
    </row>
    <row r="2" spans="1:8" ht="15">
      <c r="A2" s="1">
        <v>39722</v>
      </c>
      <c r="B2">
        <v>0</v>
      </c>
      <c r="C2">
        <v>1</v>
      </c>
      <c r="F2">
        <v>16</v>
      </c>
      <c r="G2">
        <v>-2</v>
      </c>
      <c r="H2">
        <f>AVERAGE(F2:G2)</f>
        <v>7</v>
      </c>
    </row>
    <row r="3" spans="1:8" ht="15">
      <c r="A3" s="1">
        <v>39723</v>
      </c>
      <c r="B3">
        <v>0</v>
      </c>
      <c r="C3">
        <v>1</v>
      </c>
      <c r="F3">
        <v>17</v>
      </c>
      <c r="G3">
        <v>2</v>
      </c>
      <c r="H3">
        <f aca="true" t="shared" si="0" ref="H3:H66">AVERAGE(F3:G3)</f>
        <v>9.5</v>
      </c>
    </row>
    <row r="4" spans="1:8" ht="15">
      <c r="A4" s="1">
        <v>39724</v>
      </c>
      <c r="B4">
        <v>0</v>
      </c>
      <c r="C4">
        <v>1</v>
      </c>
      <c r="F4">
        <v>16</v>
      </c>
      <c r="G4">
        <v>-1</v>
      </c>
      <c r="H4">
        <f t="shared" si="0"/>
        <v>7.5</v>
      </c>
    </row>
    <row r="5" spans="1:8" ht="15">
      <c r="A5" s="1">
        <v>39725</v>
      </c>
      <c r="B5">
        <v>0</v>
      </c>
      <c r="C5">
        <v>1</v>
      </c>
      <c r="F5">
        <v>10</v>
      </c>
      <c r="G5">
        <v>-1</v>
      </c>
      <c r="H5">
        <f t="shared" si="0"/>
        <v>4.5</v>
      </c>
    </row>
    <row r="6" spans="1:8" ht="15">
      <c r="A6" s="1">
        <v>39726</v>
      </c>
      <c r="B6">
        <v>0</v>
      </c>
      <c r="C6">
        <v>1</v>
      </c>
      <c r="F6">
        <v>11</v>
      </c>
      <c r="G6">
        <v>0</v>
      </c>
      <c r="H6">
        <f t="shared" si="0"/>
        <v>5.5</v>
      </c>
    </row>
    <row r="7" spans="1:8" ht="15">
      <c r="A7" s="1">
        <v>39727</v>
      </c>
      <c r="B7">
        <v>0</v>
      </c>
      <c r="C7">
        <v>1</v>
      </c>
      <c r="F7">
        <v>7</v>
      </c>
      <c r="G7">
        <v>-2</v>
      </c>
      <c r="H7">
        <f t="shared" si="0"/>
        <v>2.5</v>
      </c>
    </row>
    <row r="8" spans="1:8" ht="15">
      <c r="A8" s="1">
        <v>39728</v>
      </c>
      <c r="B8">
        <v>1</v>
      </c>
      <c r="C8">
        <v>1</v>
      </c>
      <c r="F8">
        <v>14</v>
      </c>
      <c r="G8">
        <v>-3</v>
      </c>
      <c r="H8">
        <f t="shared" si="0"/>
        <v>5.5</v>
      </c>
    </row>
    <row r="9" spans="1:8" ht="15">
      <c r="A9" s="1">
        <v>39729</v>
      </c>
      <c r="F9">
        <v>14</v>
      </c>
      <c r="G9">
        <v>-2</v>
      </c>
      <c r="H9">
        <f t="shared" si="0"/>
        <v>6</v>
      </c>
    </row>
    <row r="10" spans="1:8" ht="15">
      <c r="A10" s="1">
        <v>39730</v>
      </c>
      <c r="F10">
        <v>17</v>
      </c>
      <c r="G10">
        <v>-3</v>
      </c>
      <c r="H10">
        <f t="shared" si="0"/>
        <v>7</v>
      </c>
    </row>
    <row r="11" spans="1:8" ht="15">
      <c r="A11" s="1">
        <v>39731</v>
      </c>
      <c r="F11">
        <v>11</v>
      </c>
      <c r="G11">
        <v>-3</v>
      </c>
      <c r="H11">
        <f t="shared" si="0"/>
        <v>4</v>
      </c>
    </row>
    <row r="12" spans="1:8" ht="15">
      <c r="A12" s="1">
        <v>39732</v>
      </c>
      <c r="F12">
        <v>6</v>
      </c>
      <c r="G12">
        <v>-4</v>
      </c>
      <c r="H12">
        <f t="shared" si="0"/>
        <v>1</v>
      </c>
    </row>
    <row r="13" spans="1:8" ht="15">
      <c r="A13" s="1">
        <v>39733</v>
      </c>
      <c r="B13">
        <v>6</v>
      </c>
      <c r="C13">
        <v>5</v>
      </c>
      <c r="F13">
        <v>1</v>
      </c>
      <c r="G13">
        <v>-6</v>
      </c>
      <c r="H13">
        <f t="shared" si="0"/>
        <v>-2.5</v>
      </c>
    </row>
    <row r="14" spans="1:8" ht="15">
      <c r="A14" s="1">
        <v>39734</v>
      </c>
      <c r="B14">
        <v>4</v>
      </c>
      <c r="C14">
        <v>1</v>
      </c>
      <c r="F14">
        <v>4</v>
      </c>
      <c r="G14">
        <v>-11</v>
      </c>
      <c r="H14">
        <f t="shared" si="0"/>
        <v>-3.5</v>
      </c>
    </row>
    <row r="15" spans="1:8" ht="15">
      <c r="A15" s="1">
        <v>39735</v>
      </c>
      <c r="B15">
        <v>1</v>
      </c>
      <c r="C15">
        <v>1</v>
      </c>
      <c r="F15">
        <v>5</v>
      </c>
      <c r="G15">
        <v>-8</v>
      </c>
      <c r="H15">
        <f t="shared" si="0"/>
        <v>-1.5</v>
      </c>
    </row>
    <row r="16" spans="1:8" ht="15">
      <c r="A16" s="1">
        <v>39736</v>
      </c>
      <c r="B16">
        <v>0</v>
      </c>
      <c r="C16">
        <v>1</v>
      </c>
      <c r="F16">
        <v>10</v>
      </c>
      <c r="G16">
        <v>-9</v>
      </c>
      <c r="H16">
        <f t="shared" si="0"/>
        <v>0.5</v>
      </c>
    </row>
    <row r="17" spans="1:8" ht="15">
      <c r="A17" s="1">
        <v>39737</v>
      </c>
      <c r="B17">
        <v>0</v>
      </c>
      <c r="C17">
        <v>1</v>
      </c>
      <c r="F17">
        <v>9</v>
      </c>
      <c r="G17">
        <v>-3</v>
      </c>
      <c r="H17">
        <f t="shared" si="0"/>
        <v>3</v>
      </c>
    </row>
    <row r="18" spans="1:8" ht="15">
      <c r="A18" s="1">
        <v>39738</v>
      </c>
      <c r="B18">
        <v>0</v>
      </c>
      <c r="C18">
        <v>1</v>
      </c>
      <c r="F18">
        <v>13</v>
      </c>
      <c r="G18">
        <v>1</v>
      </c>
      <c r="H18">
        <f t="shared" si="0"/>
        <v>7</v>
      </c>
    </row>
    <row r="19" spans="1:8" ht="15">
      <c r="A19" s="1">
        <v>39739</v>
      </c>
      <c r="B19">
        <v>0</v>
      </c>
      <c r="C19">
        <v>1</v>
      </c>
      <c r="F19">
        <v>15</v>
      </c>
      <c r="G19">
        <v>5</v>
      </c>
      <c r="H19">
        <f t="shared" si="0"/>
        <v>10</v>
      </c>
    </row>
    <row r="20" spans="1:8" ht="15">
      <c r="A20" s="1">
        <v>39740</v>
      </c>
      <c r="B20">
        <v>0</v>
      </c>
      <c r="C20">
        <v>1</v>
      </c>
      <c r="F20">
        <v>13</v>
      </c>
      <c r="G20">
        <v>2</v>
      </c>
      <c r="H20">
        <f t="shared" si="0"/>
        <v>7.5</v>
      </c>
    </row>
    <row r="21" spans="1:8" ht="15">
      <c r="A21" s="1">
        <v>39741</v>
      </c>
      <c r="B21">
        <v>0</v>
      </c>
      <c r="C21">
        <v>1</v>
      </c>
      <c r="F21">
        <v>10</v>
      </c>
      <c r="G21">
        <v>-3</v>
      </c>
      <c r="H21">
        <f t="shared" si="0"/>
        <v>3.5</v>
      </c>
    </row>
    <row r="22" spans="1:8" ht="15">
      <c r="A22" s="1">
        <v>39742</v>
      </c>
      <c r="B22">
        <v>3</v>
      </c>
      <c r="C22">
        <v>1</v>
      </c>
      <c r="F22">
        <v>7</v>
      </c>
      <c r="G22">
        <v>-8</v>
      </c>
      <c r="H22">
        <f t="shared" si="0"/>
        <v>-0.5</v>
      </c>
    </row>
    <row r="23" spans="1:8" ht="15">
      <c r="A23" s="1">
        <v>39743</v>
      </c>
      <c r="B23">
        <v>0</v>
      </c>
      <c r="C23">
        <v>1</v>
      </c>
      <c r="F23">
        <v>-2</v>
      </c>
      <c r="G23">
        <v>-11</v>
      </c>
      <c r="H23">
        <f t="shared" si="0"/>
        <v>-6.5</v>
      </c>
    </row>
    <row r="24" spans="1:8" ht="15">
      <c r="A24" s="1">
        <v>39744</v>
      </c>
      <c r="B24">
        <v>1</v>
      </c>
      <c r="C24">
        <v>1</v>
      </c>
      <c r="F24">
        <v>3</v>
      </c>
      <c r="G24">
        <v>-10</v>
      </c>
      <c r="H24">
        <f t="shared" si="0"/>
        <v>-3.5</v>
      </c>
    </row>
    <row r="25" spans="1:8" ht="15">
      <c r="A25" s="1">
        <v>39745</v>
      </c>
      <c r="B25">
        <v>0</v>
      </c>
      <c r="C25">
        <v>1</v>
      </c>
      <c r="F25">
        <v>5</v>
      </c>
      <c r="G25">
        <v>-2</v>
      </c>
      <c r="H25">
        <f t="shared" si="0"/>
        <v>1.5</v>
      </c>
    </row>
    <row r="26" spans="1:8" ht="15">
      <c r="A26" s="1">
        <v>39746</v>
      </c>
      <c r="B26">
        <v>0</v>
      </c>
      <c r="C26">
        <v>1</v>
      </c>
      <c r="F26">
        <v>10</v>
      </c>
      <c r="G26">
        <v>0</v>
      </c>
      <c r="H26">
        <f t="shared" si="0"/>
        <v>5</v>
      </c>
    </row>
    <row r="27" spans="1:8" ht="15">
      <c r="A27" s="1">
        <v>39747</v>
      </c>
      <c r="B27">
        <v>0</v>
      </c>
      <c r="C27">
        <v>1</v>
      </c>
      <c r="F27">
        <v>10</v>
      </c>
      <c r="G27">
        <v>-3</v>
      </c>
      <c r="H27">
        <f t="shared" si="0"/>
        <v>3.5</v>
      </c>
    </row>
    <row r="28" spans="1:8" ht="15">
      <c r="A28" s="1">
        <v>39748</v>
      </c>
      <c r="B28">
        <v>0</v>
      </c>
      <c r="C28">
        <v>1</v>
      </c>
      <c r="F28">
        <v>13</v>
      </c>
      <c r="G28">
        <v>0</v>
      </c>
      <c r="H28">
        <f t="shared" si="0"/>
        <v>6.5</v>
      </c>
    </row>
    <row r="29" spans="1:8" ht="15">
      <c r="A29" s="1">
        <v>39749</v>
      </c>
      <c r="B29">
        <v>0</v>
      </c>
      <c r="C29">
        <v>1</v>
      </c>
      <c r="F29">
        <v>15</v>
      </c>
      <c r="G29">
        <v>-2</v>
      </c>
      <c r="H29">
        <f t="shared" si="0"/>
        <v>6.5</v>
      </c>
    </row>
    <row r="30" spans="1:8" ht="15">
      <c r="A30" s="1">
        <v>39750</v>
      </c>
      <c r="B30">
        <v>0</v>
      </c>
      <c r="C30">
        <v>1</v>
      </c>
      <c r="F30">
        <v>13</v>
      </c>
      <c r="G30">
        <v>-2</v>
      </c>
      <c r="H30">
        <f t="shared" si="0"/>
        <v>5.5</v>
      </c>
    </row>
    <row r="31" spans="1:8" ht="15">
      <c r="A31" s="1">
        <v>39751</v>
      </c>
      <c r="B31">
        <v>0</v>
      </c>
      <c r="C31">
        <v>1</v>
      </c>
      <c r="F31">
        <v>13</v>
      </c>
      <c r="G31">
        <v>-3</v>
      </c>
      <c r="H31">
        <f t="shared" si="0"/>
        <v>5</v>
      </c>
    </row>
    <row r="32" spans="1:8" ht="15">
      <c r="A32" s="1">
        <v>39752</v>
      </c>
      <c r="B32">
        <v>0</v>
      </c>
      <c r="C32">
        <v>1</v>
      </c>
      <c r="F32">
        <v>15</v>
      </c>
      <c r="G32">
        <v>-3</v>
      </c>
      <c r="H32">
        <f t="shared" si="0"/>
        <v>6</v>
      </c>
    </row>
    <row r="33" spans="1:8" ht="15">
      <c r="A33" s="1">
        <v>39753</v>
      </c>
      <c r="B33">
        <v>0</v>
      </c>
      <c r="C33">
        <v>1</v>
      </c>
      <c r="F33">
        <v>15</v>
      </c>
      <c r="G33">
        <v>-1</v>
      </c>
      <c r="H33">
        <f t="shared" si="0"/>
        <v>7</v>
      </c>
    </row>
    <row r="34" spans="1:8" ht="15">
      <c r="A34" s="1">
        <v>39754</v>
      </c>
      <c r="B34">
        <v>0</v>
      </c>
      <c r="C34">
        <v>1</v>
      </c>
      <c r="F34">
        <v>13</v>
      </c>
      <c r="G34">
        <v>-1</v>
      </c>
      <c r="H34">
        <f t="shared" si="0"/>
        <v>6</v>
      </c>
    </row>
    <row r="35" spans="1:8" ht="15">
      <c r="A35" s="1">
        <v>39755</v>
      </c>
      <c r="B35">
        <v>0</v>
      </c>
      <c r="C35">
        <v>1</v>
      </c>
      <c r="F35">
        <v>9</v>
      </c>
      <c r="G35">
        <v>0</v>
      </c>
      <c r="H35">
        <f t="shared" si="0"/>
        <v>4.5</v>
      </c>
    </row>
    <row r="36" spans="1:8" ht="15">
      <c r="A36" s="1">
        <v>39756</v>
      </c>
      <c r="B36">
        <v>0</v>
      </c>
      <c r="C36">
        <v>1</v>
      </c>
      <c r="F36">
        <v>8</v>
      </c>
      <c r="G36">
        <v>-6</v>
      </c>
      <c r="H36">
        <f t="shared" si="0"/>
        <v>1</v>
      </c>
    </row>
    <row r="37" spans="1:8" ht="15">
      <c r="A37" s="1">
        <v>39757</v>
      </c>
      <c r="B37">
        <v>1</v>
      </c>
      <c r="C37">
        <v>1</v>
      </c>
      <c r="F37">
        <v>-4</v>
      </c>
      <c r="G37">
        <v>-12</v>
      </c>
      <c r="H37">
        <f t="shared" si="0"/>
        <v>-8</v>
      </c>
    </row>
    <row r="38" spans="1:8" ht="15">
      <c r="A38" s="1">
        <v>39758</v>
      </c>
      <c r="B38">
        <v>0</v>
      </c>
      <c r="C38">
        <v>1</v>
      </c>
      <c r="F38">
        <v>-5</v>
      </c>
      <c r="G38">
        <v>-12</v>
      </c>
      <c r="H38">
        <f t="shared" si="0"/>
        <v>-8.5</v>
      </c>
    </row>
    <row r="39" spans="1:8" ht="15">
      <c r="A39" s="1">
        <v>39759</v>
      </c>
      <c r="B39">
        <v>0</v>
      </c>
      <c r="C39">
        <v>1</v>
      </c>
      <c r="F39">
        <v>-1</v>
      </c>
      <c r="G39">
        <v>-7</v>
      </c>
      <c r="H39">
        <f t="shared" si="0"/>
        <v>-4</v>
      </c>
    </row>
    <row r="40" spans="1:8" ht="15">
      <c r="A40" s="1">
        <v>39760</v>
      </c>
      <c r="B40">
        <v>0</v>
      </c>
      <c r="C40">
        <v>1</v>
      </c>
      <c r="F40">
        <v>1</v>
      </c>
      <c r="G40">
        <v>-4</v>
      </c>
      <c r="H40">
        <f t="shared" si="0"/>
        <v>-1.5</v>
      </c>
    </row>
    <row r="41" spans="1:8" ht="15">
      <c r="A41" s="1">
        <v>39761</v>
      </c>
      <c r="B41">
        <v>0</v>
      </c>
      <c r="C41">
        <v>1</v>
      </c>
      <c r="F41">
        <v>7</v>
      </c>
      <c r="G41">
        <v>-6</v>
      </c>
      <c r="H41">
        <f t="shared" si="0"/>
        <v>0.5</v>
      </c>
    </row>
    <row r="42" spans="1:8" ht="15">
      <c r="A42" s="1">
        <v>39762</v>
      </c>
      <c r="B42">
        <v>0</v>
      </c>
      <c r="C42">
        <v>1</v>
      </c>
      <c r="F42">
        <v>3</v>
      </c>
      <c r="G42">
        <v>-7</v>
      </c>
      <c r="H42">
        <f t="shared" si="0"/>
        <v>-2</v>
      </c>
    </row>
    <row r="43" spans="1:8" ht="15">
      <c r="A43" s="1">
        <v>39763</v>
      </c>
      <c r="B43">
        <v>1</v>
      </c>
      <c r="C43">
        <v>1</v>
      </c>
      <c r="F43">
        <v>1</v>
      </c>
      <c r="G43">
        <v>-5</v>
      </c>
      <c r="H43">
        <f t="shared" si="0"/>
        <v>-2</v>
      </c>
    </row>
    <row r="44" spans="1:8" ht="15">
      <c r="A44" s="1">
        <v>39764</v>
      </c>
      <c r="B44">
        <v>0</v>
      </c>
      <c r="C44">
        <v>1</v>
      </c>
      <c r="F44">
        <v>-1</v>
      </c>
      <c r="G44">
        <v>-6</v>
      </c>
      <c r="H44">
        <f t="shared" si="0"/>
        <v>-3.5</v>
      </c>
    </row>
    <row r="45" spans="1:8" ht="15">
      <c r="A45" s="1">
        <v>39765</v>
      </c>
      <c r="B45">
        <v>2</v>
      </c>
      <c r="C45">
        <v>1</v>
      </c>
      <c r="F45">
        <v>3</v>
      </c>
      <c r="G45">
        <v>-4</v>
      </c>
      <c r="H45">
        <f t="shared" si="0"/>
        <v>-0.5</v>
      </c>
    </row>
    <row r="46" spans="1:8" ht="15">
      <c r="A46" s="1">
        <v>39766</v>
      </c>
      <c r="B46">
        <v>0</v>
      </c>
      <c r="C46">
        <v>1</v>
      </c>
      <c r="F46">
        <v>-4</v>
      </c>
      <c r="G46">
        <v>-11</v>
      </c>
      <c r="H46">
        <f t="shared" si="0"/>
        <v>-7.5</v>
      </c>
    </row>
    <row r="47" spans="1:8" ht="15">
      <c r="A47" s="1">
        <v>39767</v>
      </c>
      <c r="B47">
        <v>0</v>
      </c>
      <c r="C47">
        <v>1</v>
      </c>
      <c r="F47">
        <v>5</v>
      </c>
      <c r="G47">
        <v>-10</v>
      </c>
      <c r="H47">
        <f t="shared" si="0"/>
        <v>-2.5</v>
      </c>
    </row>
    <row r="48" spans="1:8" ht="15">
      <c r="A48" s="1">
        <v>39768</v>
      </c>
      <c r="B48">
        <v>0</v>
      </c>
      <c r="C48">
        <v>1</v>
      </c>
      <c r="F48">
        <v>7</v>
      </c>
      <c r="G48">
        <v>0</v>
      </c>
      <c r="H48">
        <f t="shared" si="0"/>
        <v>3.5</v>
      </c>
    </row>
    <row r="49" spans="1:8" ht="15">
      <c r="A49" s="1">
        <v>39769</v>
      </c>
      <c r="B49">
        <v>0</v>
      </c>
      <c r="C49">
        <v>1</v>
      </c>
      <c r="F49">
        <v>9</v>
      </c>
      <c r="G49">
        <v>0</v>
      </c>
      <c r="H49">
        <f t="shared" si="0"/>
        <v>4.5</v>
      </c>
    </row>
    <row r="50" spans="1:8" ht="15">
      <c r="A50" s="1">
        <v>39770</v>
      </c>
      <c r="B50">
        <v>0</v>
      </c>
      <c r="C50">
        <v>1</v>
      </c>
      <c r="F50">
        <v>12</v>
      </c>
      <c r="G50">
        <v>1</v>
      </c>
      <c r="H50">
        <f t="shared" si="0"/>
        <v>6.5</v>
      </c>
    </row>
    <row r="51" spans="1:8" ht="15">
      <c r="A51" s="1">
        <v>39771</v>
      </c>
      <c r="B51">
        <v>0</v>
      </c>
      <c r="C51">
        <v>1</v>
      </c>
      <c r="F51">
        <v>10</v>
      </c>
      <c r="G51">
        <v>-6</v>
      </c>
      <c r="H51">
        <f t="shared" si="0"/>
        <v>2</v>
      </c>
    </row>
    <row r="52" spans="1:8" ht="15">
      <c r="A52" s="1">
        <v>39772</v>
      </c>
      <c r="B52">
        <v>0</v>
      </c>
      <c r="C52">
        <v>1</v>
      </c>
      <c r="F52">
        <v>-5</v>
      </c>
      <c r="G52">
        <v>-10</v>
      </c>
      <c r="H52">
        <f t="shared" si="0"/>
        <v>-7.5</v>
      </c>
    </row>
    <row r="53" spans="1:8" ht="15">
      <c r="A53" s="1">
        <v>39773</v>
      </c>
      <c r="B53">
        <v>0</v>
      </c>
      <c r="C53">
        <v>1</v>
      </c>
      <c r="F53">
        <v>3</v>
      </c>
      <c r="G53">
        <v>-7</v>
      </c>
      <c r="H53">
        <f t="shared" si="0"/>
        <v>-2</v>
      </c>
    </row>
    <row r="54" spans="1:8" ht="15">
      <c r="A54" s="1">
        <v>39774</v>
      </c>
      <c r="B54">
        <v>0</v>
      </c>
      <c r="C54">
        <v>1</v>
      </c>
      <c r="F54">
        <v>6</v>
      </c>
      <c r="G54">
        <v>-5</v>
      </c>
      <c r="H54">
        <f t="shared" si="0"/>
        <v>0.5</v>
      </c>
    </row>
    <row r="55" spans="1:8" ht="15">
      <c r="A55" s="1">
        <v>39775</v>
      </c>
      <c r="B55">
        <v>0</v>
      </c>
      <c r="C55">
        <v>1</v>
      </c>
      <c r="F55">
        <v>1</v>
      </c>
      <c r="G55">
        <v>-6</v>
      </c>
      <c r="H55">
        <f t="shared" si="0"/>
        <v>-2.5</v>
      </c>
    </row>
    <row r="56" spans="1:8" ht="15">
      <c r="A56" s="1">
        <v>39776</v>
      </c>
      <c r="B56">
        <v>0</v>
      </c>
      <c r="C56">
        <v>1</v>
      </c>
      <c r="F56">
        <v>7</v>
      </c>
      <c r="G56">
        <v>-6</v>
      </c>
      <c r="H56">
        <f t="shared" si="0"/>
        <v>0.5</v>
      </c>
    </row>
    <row r="57" spans="1:8" ht="15">
      <c r="A57" s="1">
        <v>39777</v>
      </c>
      <c r="B57">
        <v>0</v>
      </c>
      <c r="C57">
        <v>1</v>
      </c>
      <c r="F57">
        <v>3</v>
      </c>
      <c r="G57">
        <v>-3</v>
      </c>
      <c r="H57">
        <f t="shared" si="0"/>
        <v>0</v>
      </c>
    </row>
    <row r="58" spans="1:8" ht="15">
      <c r="A58" s="1">
        <v>39778</v>
      </c>
      <c r="B58">
        <v>0</v>
      </c>
      <c r="C58">
        <v>1</v>
      </c>
      <c r="F58">
        <v>7</v>
      </c>
      <c r="G58">
        <v>-3</v>
      </c>
      <c r="H58">
        <f t="shared" si="0"/>
        <v>2</v>
      </c>
    </row>
    <row r="59" spans="1:8" ht="15">
      <c r="A59" s="1">
        <v>39779</v>
      </c>
      <c r="B59">
        <v>0</v>
      </c>
      <c r="C59">
        <v>1</v>
      </c>
      <c r="F59">
        <v>1</v>
      </c>
      <c r="G59">
        <v>-9</v>
      </c>
      <c r="H59">
        <f t="shared" si="0"/>
        <v>-4</v>
      </c>
    </row>
    <row r="60" spans="1:8" ht="15">
      <c r="A60" s="1">
        <v>39780</v>
      </c>
      <c r="B60">
        <v>3</v>
      </c>
      <c r="C60">
        <v>1</v>
      </c>
      <c r="F60">
        <v>2</v>
      </c>
      <c r="G60">
        <v>-8</v>
      </c>
      <c r="H60">
        <f t="shared" si="0"/>
        <v>-3</v>
      </c>
    </row>
    <row r="61" spans="1:8" ht="15">
      <c r="A61" s="1">
        <v>39781</v>
      </c>
      <c r="B61">
        <v>4</v>
      </c>
      <c r="C61">
        <v>1</v>
      </c>
      <c r="F61">
        <v>-3</v>
      </c>
      <c r="G61">
        <v>-10</v>
      </c>
      <c r="H61">
        <f t="shared" si="0"/>
        <v>-6.5</v>
      </c>
    </row>
    <row r="62" spans="1:8" ht="15">
      <c r="A62" s="1">
        <v>39782</v>
      </c>
      <c r="B62">
        <v>3</v>
      </c>
      <c r="C62">
        <v>1</v>
      </c>
      <c r="F62">
        <v>-5</v>
      </c>
      <c r="G62">
        <v>-8</v>
      </c>
      <c r="H62">
        <f t="shared" si="0"/>
        <v>-6.5</v>
      </c>
    </row>
    <row r="63" spans="1:8" ht="15">
      <c r="A63" s="1">
        <v>39783</v>
      </c>
      <c r="B63">
        <v>1</v>
      </c>
      <c r="C63">
        <v>1</v>
      </c>
      <c r="F63">
        <v>0</v>
      </c>
      <c r="G63">
        <v>-8</v>
      </c>
      <c r="H63">
        <f t="shared" si="0"/>
        <v>-4</v>
      </c>
    </row>
    <row r="64" spans="1:8" ht="15">
      <c r="A64" s="1">
        <v>39784</v>
      </c>
      <c r="B64">
        <v>0</v>
      </c>
      <c r="C64">
        <v>1</v>
      </c>
      <c r="F64">
        <v>6</v>
      </c>
      <c r="G64">
        <v>-6</v>
      </c>
      <c r="H64">
        <f t="shared" si="0"/>
        <v>0</v>
      </c>
    </row>
    <row r="65" spans="1:8" ht="15">
      <c r="A65" s="1">
        <v>39785</v>
      </c>
      <c r="B65">
        <v>0</v>
      </c>
      <c r="C65">
        <v>1</v>
      </c>
      <c r="F65">
        <v>-5</v>
      </c>
      <c r="G65">
        <v>-11</v>
      </c>
      <c r="H65">
        <f t="shared" si="0"/>
        <v>-8</v>
      </c>
    </row>
    <row r="66" spans="1:8" ht="15">
      <c r="A66" s="1">
        <v>39786</v>
      </c>
      <c r="B66">
        <v>7</v>
      </c>
      <c r="C66">
        <v>1</v>
      </c>
      <c r="F66">
        <v>-11</v>
      </c>
      <c r="G66">
        <v>-19</v>
      </c>
      <c r="H66">
        <f t="shared" si="0"/>
        <v>-15</v>
      </c>
    </row>
    <row r="67" spans="1:8" ht="15">
      <c r="A67" s="1">
        <v>39787</v>
      </c>
      <c r="B67">
        <v>2</v>
      </c>
      <c r="C67">
        <v>1</v>
      </c>
      <c r="F67">
        <v>-3</v>
      </c>
      <c r="G67">
        <v>-12</v>
      </c>
      <c r="H67">
        <f aca="true" t="shared" si="1" ref="H67:H132">AVERAGE(F67:G67)</f>
        <v>-7.5</v>
      </c>
    </row>
    <row r="68" spans="1:8" ht="15">
      <c r="A68" s="1">
        <v>39788</v>
      </c>
      <c r="B68">
        <v>0</v>
      </c>
      <c r="C68">
        <v>1</v>
      </c>
      <c r="F68">
        <v>2</v>
      </c>
      <c r="G68">
        <v>-5</v>
      </c>
      <c r="H68">
        <f t="shared" si="1"/>
        <v>-1.5</v>
      </c>
    </row>
    <row r="69" spans="1:8" ht="15">
      <c r="A69" s="1">
        <v>39789</v>
      </c>
      <c r="B69">
        <v>0</v>
      </c>
      <c r="C69">
        <v>1</v>
      </c>
      <c r="F69">
        <v>1</v>
      </c>
      <c r="G69">
        <v>-4</v>
      </c>
      <c r="H69">
        <f t="shared" si="1"/>
        <v>-1.5</v>
      </c>
    </row>
    <row r="70" spans="1:8" ht="15">
      <c r="A70" s="1">
        <v>39790</v>
      </c>
      <c r="B70">
        <v>4</v>
      </c>
      <c r="C70">
        <v>1</v>
      </c>
      <c r="F70">
        <v>-3</v>
      </c>
      <c r="G70">
        <v>-13</v>
      </c>
      <c r="H70">
        <f t="shared" si="1"/>
        <v>-8</v>
      </c>
    </row>
    <row r="71" spans="1:8" ht="15">
      <c r="A71" s="1">
        <v>39791</v>
      </c>
      <c r="B71">
        <v>3</v>
      </c>
      <c r="C71">
        <v>1</v>
      </c>
      <c r="F71">
        <v>-4</v>
      </c>
      <c r="G71">
        <v>-20</v>
      </c>
      <c r="H71">
        <f t="shared" si="1"/>
        <v>-12</v>
      </c>
    </row>
    <row r="72" spans="1:8" ht="15">
      <c r="A72" s="1">
        <v>39792</v>
      </c>
      <c r="B72">
        <v>2</v>
      </c>
      <c r="C72">
        <v>1</v>
      </c>
      <c r="F72">
        <v>2</v>
      </c>
      <c r="G72">
        <v>-6</v>
      </c>
      <c r="H72">
        <f t="shared" si="1"/>
        <v>-2</v>
      </c>
    </row>
    <row r="73" spans="1:8" ht="15">
      <c r="A73" s="1">
        <v>39793</v>
      </c>
      <c r="B73">
        <v>0</v>
      </c>
      <c r="C73">
        <v>1</v>
      </c>
      <c r="F73">
        <v>-1</v>
      </c>
      <c r="G73">
        <v>-9</v>
      </c>
      <c r="H73">
        <f t="shared" si="1"/>
        <v>-5</v>
      </c>
    </row>
    <row r="74" spans="1:8" ht="15">
      <c r="A74" s="1">
        <v>39794</v>
      </c>
      <c r="B74">
        <v>1</v>
      </c>
      <c r="C74">
        <v>1</v>
      </c>
      <c r="F74">
        <v>1</v>
      </c>
      <c r="G74">
        <v>-14</v>
      </c>
      <c r="H74">
        <f t="shared" si="1"/>
        <v>-6.5</v>
      </c>
    </row>
    <row r="75" spans="1:8" ht="15">
      <c r="A75" s="1">
        <v>39795</v>
      </c>
      <c r="B75">
        <v>1</v>
      </c>
      <c r="C75">
        <v>1</v>
      </c>
      <c r="F75">
        <v>-2</v>
      </c>
      <c r="G75">
        <v>-9</v>
      </c>
      <c r="H75">
        <f t="shared" si="1"/>
        <v>-5.5</v>
      </c>
    </row>
    <row r="76" spans="1:8" ht="15">
      <c r="A76" s="1">
        <v>39796</v>
      </c>
      <c r="B76">
        <v>9</v>
      </c>
      <c r="C76">
        <v>1</v>
      </c>
      <c r="F76">
        <v>-9</v>
      </c>
      <c r="G76">
        <v>-20</v>
      </c>
      <c r="H76">
        <f t="shared" si="1"/>
        <v>-14.5</v>
      </c>
    </row>
    <row r="77" spans="1:8" ht="15">
      <c r="A77" s="1">
        <v>39797</v>
      </c>
      <c r="B77">
        <v>0</v>
      </c>
      <c r="C77">
        <v>1</v>
      </c>
      <c r="F77">
        <v>-9</v>
      </c>
      <c r="G77">
        <v>-23</v>
      </c>
      <c r="H77">
        <f t="shared" si="1"/>
        <v>-16</v>
      </c>
    </row>
    <row r="78" spans="1:8" ht="15">
      <c r="A78" s="1">
        <v>39798</v>
      </c>
      <c r="B78">
        <v>4</v>
      </c>
      <c r="C78">
        <v>1</v>
      </c>
      <c r="F78">
        <v>-10</v>
      </c>
      <c r="G78">
        <v>-13</v>
      </c>
      <c r="H78">
        <f t="shared" si="1"/>
        <v>-11.5</v>
      </c>
    </row>
    <row r="79" spans="1:8" ht="15">
      <c r="A79" s="1">
        <v>39799</v>
      </c>
      <c r="B79">
        <v>0</v>
      </c>
      <c r="C79">
        <v>1</v>
      </c>
      <c r="F79">
        <v>-5</v>
      </c>
      <c r="G79">
        <v>-13</v>
      </c>
      <c r="H79">
        <f t="shared" si="1"/>
        <v>-9</v>
      </c>
    </row>
    <row r="80" spans="1:8" ht="15">
      <c r="A80" s="1">
        <v>39800</v>
      </c>
      <c r="B80">
        <v>1</v>
      </c>
      <c r="C80">
        <v>1</v>
      </c>
      <c r="F80">
        <v>0</v>
      </c>
      <c r="G80">
        <v>-10</v>
      </c>
      <c r="H80">
        <f t="shared" si="1"/>
        <v>-5</v>
      </c>
    </row>
    <row r="81" spans="1:8" ht="15">
      <c r="A81" s="1">
        <v>39801</v>
      </c>
      <c r="B81">
        <v>0</v>
      </c>
      <c r="C81">
        <v>1</v>
      </c>
      <c r="F81">
        <v>-5</v>
      </c>
      <c r="G81">
        <v>-16</v>
      </c>
      <c r="H81">
        <f t="shared" si="1"/>
        <v>-10.5</v>
      </c>
    </row>
    <row r="82" spans="1:8" ht="15">
      <c r="A82" s="1">
        <v>39802</v>
      </c>
      <c r="B82">
        <v>4</v>
      </c>
      <c r="C82">
        <v>1</v>
      </c>
      <c r="F82">
        <v>-16</v>
      </c>
      <c r="G82">
        <v>-20</v>
      </c>
      <c r="H82">
        <f t="shared" si="1"/>
        <v>-18</v>
      </c>
    </row>
    <row r="83" spans="1:8" ht="15">
      <c r="A83" s="1">
        <v>39803</v>
      </c>
      <c r="B83">
        <v>0</v>
      </c>
      <c r="C83">
        <v>1</v>
      </c>
      <c r="F83">
        <v>-4</v>
      </c>
      <c r="G83">
        <v>-18</v>
      </c>
      <c r="H83">
        <f t="shared" si="1"/>
        <v>-11</v>
      </c>
    </row>
    <row r="84" spans="1:8" ht="15">
      <c r="A84" s="1">
        <v>39804</v>
      </c>
      <c r="B84">
        <v>1</v>
      </c>
      <c r="C84">
        <v>1</v>
      </c>
      <c r="F84">
        <v>0</v>
      </c>
      <c r="G84">
        <v>-6</v>
      </c>
      <c r="H84">
        <f t="shared" si="1"/>
        <v>-3</v>
      </c>
    </row>
    <row r="85" spans="1:8" ht="15">
      <c r="A85" s="1">
        <v>39805</v>
      </c>
      <c r="B85">
        <v>3</v>
      </c>
      <c r="C85">
        <v>1</v>
      </c>
      <c r="F85">
        <v>-8</v>
      </c>
      <c r="G85">
        <v>-17</v>
      </c>
      <c r="H85">
        <f t="shared" si="1"/>
        <v>-12.5</v>
      </c>
    </row>
    <row r="86" spans="1:8" ht="15">
      <c r="A86" s="1">
        <v>39806</v>
      </c>
      <c r="B86">
        <v>0</v>
      </c>
      <c r="C86">
        <v>1</v>
      </c>
      <c r="F86">
        <v>-6</v>
      </c>
      <c r="G86">
        <v>-17</v>
      </c>
      <c r="H86">
        <f t="shared" si="1"/>
        <v>-11.5</v>
      </c>
    </row>
    <row r="87" spans="1:8" ht="15">
      <c r="A87" s="1">
        <v>39807</v>
      </c>
      <c r="B87">
        <v>0</v>
      </c>
      <c r="C87">
        <v>1</v>
      </c>
      <c r="F87">
        <v>-1</v>
      </c>
      <c r="G87">
        <v>-9</v>
      </c>
      <c r="H87">
        <f t="shared" si="1"/>
        <v>-5</v>
      </c>
    </row>
    <row r="88" spans="1:8" ht="15">
      <c r="A88" s="1">
        <v>39808</v>
      </c>
      <c r="B88">
        <v>1</v>
      </c>
      <c r="C88">
        <v>1</v>
      </c>
      <c r="F88">
        <v>-1</v>
      </c>
      <c r="G88">
        <v>-19</v>
      </c>
      <c r="H88">
        <f t="shared" si="1"/>
        <v>-10</v>
      </c>
    </row>
    <row r="89" spans="1:8" ht="15">
      <c r="A89" s="1">
        <v>39809</v>
      </c>
      <c r="B89">
        <v>1</v>
      </c>
      <c r="C89">
        <v>1</v>
      </c>
      <c r="F89">
        <v>-10</v>
      </c>
      <c r="G89">
        <v>-20</v>
      </c>
      <c r="H89">
        <f t="shared" si="1"/>
        <v>-15</v>
      </c>
    </row>
    <row r="90" spans="1:8" ht="15">
      <c r="A90" s="1">
        <v>39810</v>
      </c>
      <c r="B90">
        <v>0</v>
      </c>
      <c r="C90">
        <v>1</v>
      </c>
      <c r="F90">
        <v>-3</v>
      </c>
      <c r="G90">
        <v>-11</v>
      </c>
      <c r="H90">
        <f t="shared" si="1"/>
        <v>-7</v>
      </c>
    </row>
    <row r="91" spans="1:8" ht="15">
      <c r="A91" s="1">
        <v>39811</v>
      </c>
      <c r="B91">
        <v>0</v>
      </c>
      <c r="C91">
        <v>1</v>
      </c>
      <c r="F91">
        <v>3</v>
      </c>
      <c r="G91">
        <v>-5</v>
      </c>
      <c r="H91">
        <f t="shared" si="1"/>
        <v>-1</v>
      </c>
    </row>
    <row r="92" spans="1:8" ht="15">
      <c r="A92" s="1">
        <v>39812</v>
      </c>
      <c r="B92">
        <v>0</v>
      </c>
      <c r="C92">
        <v>1</v>
      </c>
      <c r="F92">
        <v>2</v>
      </c>
      <c r="G92">
        <v>-11</v>
      </c>
      <c r="H92">
        <f t="shared" si="1"/>
        <v>-4.5</v>
      </c>
    </row>
    <row r="93" spans="1:8" ht="15">
      <c r="A93" s="1">
        <v>39813</v>
      </c>
      <c r="B93">
        <v>0</v>
      </c>
      <c r="C93">
        <v>1</v>
      </c>
      <c r="F93">
        <v>2</v>
      </c>
      <c r="G93">
        <v>-8</v>
      </c>
      <c r="H93">
        <f t="shared" si="1"/>
        <v>-3</v>
      </c>
    </row>
    <row r="94" spans="1:8" ht="15">
      <c r="A94" s="1">
        <v>39814</v>
      </c>
      <c r="B94">
        <v>0</v>
      </c>
      <c r="C94">
        <v>1</v>
      </c>
      <c r="F94">
        <v>-2</v>
      </c>
      <c r="G94">
        <v>-6</v>
      </c>
      <c r="H94">
        <f t="shared" si="1"/>
        <v>-4</v>
      </c>
    </row>
    <row r="95" spans="1:8" ht="15">
      <c r="A95" s="1">
        <v>39815</v>
      </c>
      <c r="B95">
        <v>0</v>
      </c>
      <c r="C95">
        <v>1</v>
      </c>
      <c r="F95">
        <v>4</v>
      </c>
      <c r="G95">
        <v>-4</v>
      </c>
      <c r="H95">
        <f t="shared" si="1"/>
        <v>0</v>
      </c>
    </row>
    <row r="96" spans="1:8" ht="15">
      <c r="A96" s="1">
        <v>39816</v>
      </c>
      <c r="B96">
        <v>0</v>
      </c>
      <c r="C96">
        <v>1</v>
      </c>
      <c r="F96">
        <v>-2</v>
      </c>
      <c r="G96">
        <v>-18</v>
      </c>
      <c r="H96">
        <f t="shared" si="1"/>
        <v>-10</v>
      </c>
    </row>
    <row r="97" spans="1:8" ht="15">
      <c r="A97" s="1">
        <v>39817</v>
      </c>
      <c r="B97">
        <v>0</v>
      </c>
      <c r="C97">
        <v>1</v>
      </c>
      <c r="F97">
        <v>-8</v>
      </c>
      <c r="G97">
        <v>-24</v>
      </c>
      <c r="H97">
        <f t="shared" si="1"/>
        <v>-16</v>
      </c>
    </row>
    <row r="98" spans="1:8" ht="15">
      <c r="A98" s="1">
        <v>39818</v>
      </c>
      <c r="B98">
        <v>1</v>
      </c>
      <c r="C98">
        <v>1</v>
      </c>
      <c r="F98">
        <v>-5</v>
      </c>
      <c r="G98">
        <v>-15</v>
      </c>
      <c r="H98">
        <f t="shared" si="1"/>
        <v>-10</v>
      </c>
    </row>
    <row r="99" spans="1:8" ht="15">
      <c r="A99" s="1">
        <v>39819</v>
      </c>
      <c r="B99">
        <v>2</v>
      </c>
      <c r="C99">
        <v>1</v>
      </c>
      <c r="F99">
        <v>-10</v>
      </c>
      <c r="G99">
        <v>-13</v>
      </c>
      <c r="H99">
        <f t="shared" si="1"/>
        <v>-11.5</v>
      </c>
    </row>
    <row r="100" spans="1:8" ht="15">
      <c r="A100" s="1">
        <v>39820</v>
      </c>
      <c r="B100">
        <v>7</v>
      </c>
      <c r="C100">
        <v>1</v>
      </c>
      <c r="F100">
        <v>-5</v>
      </c>
      <c r="G100">
        <v>-11</v>
      </c>
      <c r="H100">
        <f t="shared" si="1"/>
        <v>-8</v>
      </c>
    </row>
    <row r="101" spans="1:8" ht="15">
      <c r="A101" s="1">
        <v>39821</v>
      </c>
      <c r="B101">
        <v>0</v>
      </c>
      <c r="C101">
        <v>1</v>
      </c>
      <c r="F101">
        <v>2</v>
      </c>
      <c r="G101">
        <v>-5</v>
      </c>
      <c r="H101">
        <f t="shared" si="1"/>
        <v>-1.5</v>
      </c>
    </row>
    <row r="102" spans="1:8" ht="15">
      <c r="A102" s="1">
        <v>39822</v>
      </c>
      <c r="B102">
        <v>0</v>
      </c>
      <c r="C102">
        <v>1</v>
      </c>
      <c r="F102">
        <v>0</v>
      </c>
      <c r="G102">
        <v>-15</v>
      </c>
      <c r="H102">
        <f t="shared" si="1"/>
        <v>-7.5</v>
      </c>
    </row>
    <row r="103" spans="1:8" ht="15">
      <c r="A103" s="1">
        <v>39823</v>
      </c>
      <c r="B103">
        <v>1</v>
      </c>
      <c r="C103">
        <v>1</v>
      </c>
      <c r="F103">
        <v>-7</v>
      </c>
      <c r="G103">
        <v>-12</v>
      </c>
      <c r="H103">
        <f t="shared" si="1"/>
        <v>-9.5</v>
      </c>
    </row>
    <row r="104" spans="1:8" ht="15">
      <c r="A104" s="1">
        <v>39824</v>
      </c>
      <c r="B104">
        <v>1</v>
      </c>
      <c r="C104">
        <v>1</v>
      </c>
      <c r="F104">
        <v>-7</v>
      </c>
      <c r="G104">
        <v>-10</v>
      </c>
      <c r="H104">
        <f t="shared" si="1"/>
        <v>-8.5</v>
      </c>
    </row>
    <row r="105" spans="1:8" ht="15">
      <c r="A105" s="1">
        <v>39825</v>
      </c>
      <c r="B105">
        <v>9</v>
      </c>
      <c r="C105">
        <v>1</v>
      </c>
      <c r="F105">
        <v>-9</v>
      </c>
      <c r="G105">
        <v>-13</v>
      </c>
      <c r="H105">
        <f t="shared" si="1"/>
        <v>-11</v>
      </c>
    </row>
    <row r="106" spans="1:8" ht="15">
      <c r="A106" s="1">
        <v>39826</v>
      </c>
      <c r="B106">
        <v>2</v>
      </c>
      <c r="C106">
        <v>1</v>
      </c>
      <c r="F106">
        <v>-6</v>
      </c>
      <c r="G106">
        <v>-9</v>
      </c>
      <c r="H106">
        <f t="shared" si="1"/>
        <v>-7.5</v>
      </c>
    </row>
    <row r="107" spans="1:8" ht="15">
      <c r="A107" s="1">
        <v>39827</v>
      </c>
      <c r="B107">
        <v>0</v>
      </c>
      <c r="C107">
        <v>1</v>
      </c>
      <c r="F107">
        <v>-4</v>
      </c>
      <c r="G107">
        <v>-9</v>
      </c>
      <c r="H107">
        <f t="shared" si="1"/>
        <v>-6.5</v>
      </c>
    </row>
    <row r="108" spans="1:8" ht="15">
      <c r="A108" s="1">
        <v>39828</v>
      </c>
      <c r="B108">
        <v>0</v>
      </c>
      <c r="C108">
        <v>1</v>
      </c>
      <c r="F108">
        <v>1</v>
      </c>
      <c r="G108">
        <v>-8</v>
      </c>
      <c r="H108">
        <f t="shared" si="1"/>
        <v>-3.5</v>
      </c>
    </row>
    <row r="109" spans="1:8" ht="15">
      <c r="A109" s="1">
        <v>39829</v>
      </c>
      <c r="B109">
        <v>0</v>
      </c>
      <c r="C109">
        <v>1</v>
      </c>
      <c r="F109">
        <v>7</v>
      </c>
      <c r="G109">
        <v>-7</v>
      </c>
      <c r="H109">
        <f t="shared" si="1"/>
        <v>0</v>
      </c>
    </row>
    <row r="110" spans="1:8" ht="15">
      <c r="A110" s="1">
        <v>39830</v>
      </c>
      <c r="B110">
        <v>0</v>
      </c>
      <c r="C110">
        <v>1</v>
      </c>
      <c r="F110">
        <v>9</v>
      </c>
      <c r="G110">
        <v>-4</v>
      </c>
      <c r="H110">
        <f t="shared" si="1"/>
        <v>2.5</v>
      </c>
    </row>
    <row r="111" spans="1:8" ht="15">
      <c r="A111" s="1">
        <v>39831</v>
      </c>
      <c r="B111">
        <v>0</v>
      </c>
      <c r="C111">
        <v>1</v>
      </c>
      <c r="F111">
        <v>6</v>
      </c>
      <c r="G111">
        <v>-3</v>
      </c>
      <c r="H111">
        <f t="shared" si="1"/>
        <v>1.5</v>
      </c>
    </row>
    <row r="112" spans="1:8" ht="15">
      <c r="A112" s="1">
        <v>39832</v>
      </c>
      <c r="B112">
        <v>0</v>
      </c>
      <c r="C112">
        <v>1</v>
      </c>
      <c r="F112">
        <v>10</v>
      </c>
      <c r="G112">
        <v>-6</v>
      </c>
      <c r="H112">
        <f t="shared" si="1"/>
        <v>2</v>
      </c>
    </row>
    <row r="113" spans="1:8" ht="15">
      <c r="A113" s="1">
        <v>39833</v>
      </c>
      <c r="B113">
        <v>0</v>
      </c>
      <c r="C113">
        <v>1</v>
      </c>
      <c r="F113">
        <v>11</v>
      </c>
      <c r="G113">
        <v>-10</v>
      </c>
      <c r="H113">
        <f t="shared" si="1"/>
        <v>0.5</v>
      </c>
    </row>
    <row r="114" spans="1:8" ht="15">
      <c r="A114" s="1">
        <v>39834</v>
      </c>
      <c r="B114">
        <v>0</v>
      </c>
      <c r="C114">
        <v>1</v>
      </c>
      <c r="F114">
        <v>8</v>
      </c>
      <c r="G114">
        <v>-3</v>
      </c>
      <c r="H114">
        <f t="shared" si="1"/>
        <v>2.5</v>
      </c>
    </row>
    <row r="115" spans="1:8" ht="15">
      <c r="A115" s="1">
        <v>39835</v>
      </c>
      <c r="B115">
        <v>0</v>
      </c>
      <c r="C115">
        <v>1</v>
      </c>
      <c r="F115">
        <v>6</v>
      </c>
      <c r="G115">
        <v>-3</v>
      </c>
      <c r="H115">
        <f t="shared" si="1"/>
        <v>1.5</v>
      </c>
    </row>
    <row r="116" spans="1:8" ht="15">
      <c r="A116" s="1">
        <v>39836</v>
      </c>
      <c r="B116">
        <v>6</v>
      </c>
      <c r="C116">
        <v>1</v>
      </c>
      <c r="F116">
        <v>0</v>
      </c>
      <c r="G116">
        <v>-5</v>
      </c>
      <c r="H116">
        <f t="shared" si="1"/>
        <v>-2.5</v>
      </c>
    </row>
    <row r="117" spans="1:8" ht="15">
      <c r="A117" s="1">
        <v>39837</v>
      </c>
      <c r="B117">
        <v>11</v>
      </c>
      <c r="C117">
        <v>1</v>
      </c>
      <c r="F117">
        <v>1</v>
      </c>
      <c r="G117">
        <v>-5</v>
      </c>
      <c r="H117">
        <f t="shared" si="1"/>
        <v>-2</v>
      </c>
    </row>
    <row r="118" spans="1:8" ht="15">
      <c r="A118" s="1">
        <v>39838</v>
      </c>
      <c r="B118">
        <v>10</v>
      </c>
      <c r="C118">
        <v>1</v>
      </c>
      <c r="F118">
        <v>-1</v>
      </c>
      <c r="G118">
        <v>-7</v>
      </c>
      <c r="H118">
        <f t="shared" si="1"/>
        <v>-4</v>
      </c>
    </row>
    <row r="119" spans="1:8" ht="15">
      <c r="A119" s="1">
        <v>39839</v>
      </c>
      <c r="B119">
        <v>7</v>
      </c>
      <c r="C119">
        <v>1</v>
      </c>
      <c r="F119">
        <v>-5</v>
      </c>
      <c r="G119">
        <v>-17</v>
      </c>
      <c r="H119">
        <f t="shared" si="1"/>
        <v>-11</v>
      </c>
    </row>
    <row r="120" spans="1:8" ht="15">
      <c r="A120" s="1">
        <v>39840</v>
      </c>
      <c r="B120">
        <v>3</v>
      </c>
      <c r="C120">
        <v>1</v>
      </c>
      <c r="F120">
        <v>-10</v>
      </c>
      <c r="G120">
        <v>-17</v>
      </c>
      <c r="H120">
        <f t="shared" si="1"/>
        <v>-13.5</v>
      </c>
    </row>
    <row r="121" spans="1:8" ht="15">
      <c r="A121" s="1">
        <v>39841</v>
      </c>
      <c r="B121">
        <v>1</v>
      </c>
      <c r="C121">
        <v>1</v>
      </c>
      <c r="F121">
        <v>-11</v>
      </c>
      <c r="G121">
        <v>-15</v>
      </c>
      <c r="H121">
        <f t="shared" si="1"/>
        <v>-13</v>
      </c>
    </row>
    <row r="122" spans="1:8" ht="15">
      <c r="A122" s="1">
        <v>39842</v>
      </c>
      <c r="B122">
        <v>0</v>
      </c>
      <c r="C122">
        <v>1</v>
      </c>
      <c r="F122">
        <v>-11</v>
      </c>
      <c r="G122">
        <v>-16</v>
      </c>
      <c r="H122">
        <f t="shared" si="1"/>
        <v>-13.5</v>
      </c>
    </row>
    <row r="123" spans="1:8" ht="15">
      <c r="A123" s="1">
        <v>39843</v>
      </c>
      <c r="B123">
        <v>0</v>
      </c>
      <c r="C123">
        <v>1</v>
      </c>
      <c r="F123">
        <v>4</v>
      </c>
      <c r="G123">
        <v>-10</v>
      </c>
      <c r="H123">
        <f t="shared" si="1"/>
        <v>-3</v>
      </c>
    </row>
    <row r="124" spans="1:8" ht="15">
      <c r="A124" s="1">
        <v>39844</v>
      </c>
      <c r="B124">
        <v>0</v>
      </c>
      <c r="C124">
        <v>1</v>
      </c>
      <c r="F124">
        <v>2</v>
      </c>
      <c r="G124">
        <v>-7</v>
      </c>
      <c r="H124">
        <f t="shared" si="1"/>
        <v>-2.5</v>
      </c>
    </row>
    <row r="125" spans="1:8" ht="15">
      <c r="A125" s="1">
        <v>39845</v>
      </c>
      <c r="B125">
        <v>0</v>
      </c>
      <c r="C125">
        <v>1</v>
      </c>
      <c r="F125">
        <v>-3</v>
      </c>
      <c r="G125">
        <v>-11</v>
      </c>
      <c r="H125">
        <f t="shared" si="1"/>
        <v>-7</v>
      </c>
    </row>
    <row r="126" spans="1:8" ht="15">
      <c r="A126" s="1">
        <v>39846</v>
      </c>
      <c r="B126">
        <v>0</v>
      </c>
      <c r="C126">
        <v>1</v>
      </c>
      <c r="F126">
        <v>-4</v>
      </c>
      <c r="G126">
        <v>-10</v>
      </c>
      <c r="H126">
        <f t="shared" si="1"/>
        <v>-7</v>
      </c>
    </row>
    <row r="127" spans="1:8" ht="15">
      <c r="A127" s="1">
        <v>39847</v>
      </c>
      <c r="B127">
        <v>0</v>
      </c>
      <c r="C127">
        <v>1</v>
      </c>
      <c r="F127">
        <v>4</v>
      </c>
      <c r="G127" s="2">
        <v>-6</v>
      </c>
      <c r="H127">
        <f t="shared" si="1"/>
        <v>-1</v>
      </c>
    </row>
    <row r="128" spans="1:8" ht="15">
      <c r="A128" s="1">
        <v>39848</v>
      </c>
      <c r="B128">
        <v>0</v>
      </c>
      <c r="C128">
        <v>1</v>
      </c>
      <c r="F128">
        <v>10</v>
      </c>
      <c r="G128">
        <v>-5</v>
      </c>
      <c r="H128">
        <f t="shared" si="1"/>
        <v>2.5</v>
      </c>
    </row>
    <row r="129" spans="1:8" ht="15">
      <c r="A129" s="1">
        <v>39849</v>
      </c>
      <c r="B129">
        <v>0</v>
      </c>
      <c r="C129">
        <v>1</v>
      </c>
      <c r="F129">
        <v>8</v>
      </c>
      <c r="G129">
        <v>-4</v>
      </c>
      <c r="H129">
        <f t="shared" si="1"/>
        <v>2</v>
      </c>
    </row>
    <row r="130" spans="1:8" ht="15">
      <c r="A130" s="1">
        <v>39850</v>
      </c>
      <c r="B130">
        <v>0</v>
      </c>
      <c r="C130">
        <v>1</v>
      </c>
      <c r="F130">
        <v>2</v>
      </c>
      <c r="G130">
        <v>-5</v>
      </c>
      <c r="H130">
        <f t="shared" si="1"/>
        <v>-1.5</v>
      </c>
    </row>
    <row r="131" spans="1:8" ht="15">
      <c r="A131" s="1">
        <v>39851</v>
      </c>
      <c r="B131">
        <v>0</v>
      </c>
      <c r="C131">
        <v>1</v>
      </c>
      <c r="F131">
        <v>3</v>
      </c>
      <c r="G131">
        <v>-12</v>
      </c>
      <c r="H131">
        <f t="shared" si="1"/>
        <v>-4.5</v>
      </c>
    </row>
    <row r="132" spans="1:8" ht="15">
      <c r="A132" s="1">
        <v>39852</v>
      </c>
      <c r="B132">
        <v>0</v>
      </c>
      <c r="C132">
        <v>1</v>
      </c>
      <c r="F132">
        <v>5</v>
      </c>
      <c r="G132">
        <v>-8</v>
      </c>
      <c r="H132">
        <f t="shared" si="1"/>
        <v>-1.5</v>
      </c>
    </row>
    <row r="133" ht="15">
      <c r="A133" s="1">
        <v>39853</v>
      </c>
    </row>
    <row r="134" ht="15">
      <c r="A134" s="1">
        <v>39854</v>
      </c>
    </row>
    <row r="135" ht="15">
      <c r="A135" s="1">
        <v>39855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K35" sqref="K35"/>
    </sheetView>
  </sheetViews>
  <sheetFormatPr defaultColWidth="9.140625" defaultRowHeight="12.75"/>
  <cols>
    <col min="1" max="1" width="17.140625" style="0" customWidth="1"/>
  </cols>
  <sheetData>
    <row r="1" spans="2:9" ht="12.75">
      <c r="B1" s="3"/>
      <c r="C1" s="4"/>
      <c r="H1" t="s">
        <v>8</v>
      </c>
      <c r="I1" t="s">
        <v>8</v>
      </c>
    </row>
    <row r="2" spans="1:9" ht="12.75">
      <c r="A2" t="s">
        <v>9</v>
      </c>
      <c r="B2" s="3" t="s">
        <v>10</v>
      </c>
      <c r="C2" s="4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</row>
    <row r="3" spans="1:11" ht="12.75">
      <c r="A3" t="s">
        <v>6</v>
      </c>
      <c r="B3" s="3">
        <v>81006</v>
      </c>
      <c r="C3" s="4"/>
      <c r="E3">
        <v>12.36</v>
      </c>
      <c r="F3">
        <f>E3-12.23</f>
        <v>0.129999999999999</v>
      </c>
      <c r="G3">
        <f>E3-12.23</f>
        <v>0.129999999999999</v>
      </c>
      <c r="I3">
        <f>F3</f>
        <v>0.129999999999999</v>
      </c>
      <c r="J3">
        <f>D3*2.54</f>
        <v>0</v>
      </c>
      <c r="K3" t="s">
        <v>7</v>
      </c>
    </row>
    <row r="4" spans="1:10" ht="12.75">
      <c r="A4" t="s">
        <v>6</v>
      </c>
      <c r="B4" s="3">
        <v>81013</v>
      </c>
      <c r="C4" s="4"/>
      <c r="D4">
        <v>3.7</v>
      </c>
      <c r="E4">
        <v>2.03</v>
      </c>
      <c r="F4">
        <f>E4-1.45</f>
        <v>0.5799999999999998</v>
      </c>
      <c r="G4">
        <f aca="true" t="shared" si="0" ref="G4:G53">G3+F4</f>
        <v>0.7099999999999989</v>
      </c>
      <c r="H4">
        <f>D3+D4</f>
        <v>3.7</v>
      </c>
      <c r="I4">
        <f>I3+F4</f>
        <v>0.7099999999999989</v>
      </c>
      <c r="J4">
        <f aca="true" t="shared" si="1" ref="J4:J56">D4*2.54</f>
        <v>9.398000000000001</v>
      </c>
    </row>
    <row r="5" spans="1:10" ht="12.75">
      <c r="A5" t="s">
        <v>6</v>
      </c>
      <c r="B5" s="3">
        <v>81020</v>
      </c>
      <c r="C5" s="4"/>
      <c r="E5">
        <v>2.03</v>
      </c>
      <c r="F5">
        <f aca="true" t="shared" si="2" ref="F5:F38">E5-E4</f>
        <v>0</v>
      </c>
      <c r="G5">
        <f t="shared" si="0"/>
        <v>0.7099999999999989</v>
      </c>
      <c r="H5">
        <f aca="true" t="shared" si="3" ref="H5:H18">H4+D5</f>
        <v>3.7</v>
      </c>
      <c r="I5">
        <f aca="true" t="shared" si="4" ref="I5:I15">I4+F5</f>
        <v>0.7099999999999989</v>
      </c>
      <c r="J5">
        <f t="shared" si="1"/>
        <v>0</v>
      </c>
    </row>
    <row r="6" spans="1:10" ht="12.75">
      <c r="A6" t="s">
        <v>6</v>
      </c>
      <c r="B6" s="3">
        <v>81021</v>
      </c>
      <c r="C6" s="4"/>
      <c r="D6">
        <v>0.7</v>
      </c>
      <c r="E6">
        <v>2.15</v>
      </c>
      <c r="F6">
        <f t="shared" si="2"/>
        <v>0.1200000000000001</v>
      </c>
      <c r="G6">
        <f t="shared" si="0"/>
        <v>0.829999999999999</v>
      </c>
      <c r="H6">
        <f t="shared" si="3"/>
        <v>4.4</v>
      </c>
      <c r="I6">
        <f t="shared" si="4"/>
        <v>0.829999999999999</v>
      </c>
      <c r="J6">
        <f t="shared" si="1"/>
        <v>1.7779999999999998</v>
      </c>
    </row>
    <row r="7" spans="1:10" ht="12.75">
      <c r="A7" t="s">
        <v>6</v>
      </c>
      <c r="B7" s="3">
        <v>81022</v>
      </c>
      <c r="C7" s="4"/>
      <c r="D7">
        <v>2.7</v>
      </c>
      <c r="E7">
        <v>2.37</v>
      </c>
      <c r="F7">
        <f t="shared" si="2"/>
        <v>0.2200000000000002</v>
      </c>
      <c r="G7">
        <f t="shared" si="0"/>
        <v>1.0499999999999992</v>
      </c>
      <c r="H7">
        <f t="shared" si="3"/>
        <v>7.1000000000000005</v>
      </c>
      <c r="I7">
        <f t="shared" si="4"/>
        <v>1.0499999999999992</v>
      </c>
      <c r="J7">
        <f t="shared" si="1"/>
        <v>6.8580000000000005</v>
      </c>
    </row>
    <row r="8" spans="1:10" ht="12.75">
      <c r="A8" t="s">
        <v>6</v>
      </c>
      <c r="B8" s="3">
        <v>81027</v>
      </c>
      <c r="C8" s="4"/>
      <c r="E8">
        <v>2.37</v>
      </c>
      <c r="F8">
        <f t="shared" si="2"/>
        <v>0</v>
      </c>
      <c r="G8">
        <f t="shared" si="0"/>
        <v>1.0499999999999992</v>
      </c>
      <c r="H8">
        <f t="shared" si="3"/>
        <v>7.1000000000000005</v>
      </c>
      <c r="I8">
        <f t="shared" si="4"/>
        <v>1.0499999999999992</v>
      </c>
      <c r="J8">
        <f t="shared" si="1"/>
        <v>0</v>
      </c>
    </row>
    <row r="9" spans="1:10" ht="12.75">
      <c r="A9" t="s">
        <v>6</v>
      </c>
      <c r="B9" s="3">
        <v>81103</v>
      </c>
      <c r="C9" s="4"/>
      <c r="E9">
        <v>2.4</v>
      </c>
      <c r="F9">
        <f t="shared" si="2"/>
        <v>0.029999999999999805</v>
      </c>
      <c r="G9">
        <f t="shared" si="0"/>
        <v>1.079999999999999</v>
      </c>
      <c r="H9">
        <f>D9</f>
        <v>0</v>
      </c>
      <c r="I9">
        <f>F9</f>
        <v>0.029999999999999805</v>
      </c>
      <c r="J9">
        <f t="shared" si="1"/>
        <v>0</v>
      </c>
    </row>
    <row r="10" spans="1:10" ht="12.75">
      <c r="A10" t="s">
        <v>6</v>
      </c>
      <c r="B10" s="3">
        <v>81104</v>
      </c>
      <c r="C10" s="4"/>
      <c r="E10">
        <v>2.41</v>
      </c>
      <c r="F10">
        <f t="shared" si="2"/>
        <v>0.010000000000000231</v>
      </c>
      <c r="G10">
        <f t="shared" si="0"/>
        <v>1.0899999999999992</v>
      </c>
      <c r="H10">
        <f t="shared" si="3"/>
        <v>0</v>
      </c>
      <c r="I10">
        <f t="shared" si="4"/>
        <v>0.040000000000000036</v>
      </c>
      <c r="J10">
        <f t="shared" si="1"/>
        <v>0</v>
      </c>
    </row>
    <row r="11" spans="1:10" ht="12.75">
      <c r="A11" t="s">
        <v>6</v>
      </c>
      <c r="B11" s="3">
        <v>81105</v>
      </c>
      <c r="C11" s="4"/>
      <c r="D11">
        <v>0.2</v>
      </c>
      <c r="E11">
        <v>2.43</v>
      </c>
      <c r="F11">
        <f t="shared" si="2"/>
        <v>0.020000000000000018</v>
      </c>
      <c r="G11">
        <f t="shared" si="0"/>
        <v>1.1099999999999992</v>
      </c>
      <c r="H11">
        <f t="shared" si="3"/>
        <v>0.2</v>
      </c>
      <c r="I11">
        <f t="shared" si="4"/>
        <v>0.06000000000000005</v>
      </c>
      <c r="J11">
        <f t="shared" si="1"/>
        <v>0.508</v>
      </c>
    </row>
    <row r="12" spans="1:10" ht="12.75">
      <c r="A12" t="s">
        <v>6</v>
      </c>
      <c r="B12" s="3">
        <v>81107</v>
      </c>
      <c r="C12" s="4"/>
      <c r="E12">
        <v>2.5</v>
      </c>
      <c r="F12">
        <f t="shared" si="2"/>
        <v>0.06999999999999984</v>
      </c>
      <c r="G12">
        <f t="shared" si="0"/>
        <v>1.179999999999999</v>
      </c>
      <c r="H12">
        <f t="shared" si="3"/>
        <v>0.2</v>
      </c>
      <c r="I12">
        <f t="shared" si="4"/>
        <v>0.1299999999999999</v>
      </c>
      <c r="J12">
        <f t="shared" si="1"/>
        <v>0</v>
      </c>
    </row>
    <row r="13" spans="1:10" ht="12.75">
      <c r="A13" t="s">
        <v>6</v>
      </c>
      <c r="B13" s="3">
        <v>81112</v>
      </c>
      <c r="C13" s="4"/>
      <c r="D13">
        <v>0.3</v>
      </c>
      <c r="E13">
        <v>2.55</v>
      </c>
      <c r="F13">
        <f t="shared" si="2"/>
        <v>0.04999999999999982</v>
      </c>
      <c r="G13">
        <f t="shared" si="0"/>
        <v>1.2299999999999989</v>
      </c>
      <c r="H13">
        <f t="shared" si="3"/>
        <v>0.5</v>
      </c>
      <c r="I13">
        <f t="shared" si="4"/>
        <v>0.17999999999999972</v>
      </c>
      <c r="J13">
        <f t="shared" si="1"/>
        <v>0.762</v>
      </c>
    </row>
    <row r="14" spans="1:10" ht="12.75">
      <c r="A14" t="s">
        <v>6</v>
      </c>
      <c r="B14" s="3">
        <v>81113</v>
      </c>
      <c r="C14" s="4"/>
      <c r="D14">
        <v>0.2</v>
      </c>
      <c r="E14">
        <v>2.6</v>
      </c>
      <c r="F14">
        <f t="shared" si="2"/>
        <v>0.050000000000000266</v>
      </c>
      <c r="G14">
        <f t="shared" si="0"/>
        <v>1.2799999999999991</v>
      </c>
      <c r="H14">
        <f t="shared" si="3"/>
        <v>0.7</v>
      </c>
      <c r="I14">
        <f t="shared" si="4"/>
        <v>0.22999999999999998</v>
      </c>
      <c r="J14">
        <f t="shared" si="1"/>
        <v>0.508</v>
      </c>
    </row>
    <row r="15" spans="1:10" ht="12.75">
      <c r="A15" t="s">
        <v>6</v>
      </c>
      <c r="B15" s="3">
        <v>81114</v>
      </c>
      <c r="C15" s="4"/>
      <c r="D15">
        <v>0.7</v>
      </c>
      <c r="E15">
        <v>2.7</v>
      </c>
      <c r="F15">
        <f t="shared" si="2"/>
        <v>0.10000000000000009</v>
      </c>
      <c r="G15">
        <f t="shared" si="0"/>
        <v>1.3799999999999992</v>
      </c>
      <c r="H15">
        <f t="shared" si="3"/>
        <v>1.4</v>
      </c>
      <c r="I15">
        <f t="shared" si="4"/>
        <v>0.33000000000000007</v>
      </c>
      <c r="J15">
        <f t="shared" si="1"/>
        <v>1.7779999999999998</v>
      </c>
    </row>
    <row r="16" spans="1:10" ht="12.75">
      <c r="A16" t="s">
        <v>6</v>
      </c>
      <c r="B16" s="3">
        <v>81117</v>
      </c>
      <c r="C16" s="4"/>
      <c r="E16">
        <v>2.7</v>
      </c>
      <c r="F16">
        <f t="shared" si="2"/>
        <v>0</v>
      </c>
      <c r="G16">
        <f t="shared" si="0"/>
        <v>1.3799999999999992</v>
      </c>
      <c r="H16">
        <f t="shared" si="3"/>
        <v>1.4</v>
      </c>
      <c r="I16">
        <f>I15+F16</f>
        <v>0.33000000000000007</v>
      </c>
      <c r="J16">
        <f t="shared" si="1"/>
        <v>0</v>
      </c>
    </row>
    <row r="17" spans="1:10" ht="12.75">
      <c r="A17" t="s">
        <v>6</v>
      </c>
      <c r="B17" s="3">
        <v>81118</v>
      </c>
      <c r="C17" s="4"/>
      <c r="E17">
        <v>2.7</v>
      </c>
      <c r="F17">
        <f t="shared" si="2"/>
        <v>0</v>
      </c>
      <c r="G17">
        <f t="shared" si="0"/>
        <v>1.3799999999999992</v>
      </c>
      <c r="H17">
        <f t="shared" si="3"/>
        <v>1.4</v>
      </c>
      <c r="I17">
        <f>I16+F17</f>
        <v>0.33000000000000007</v>
      </c>
      <c r="J17">
        <f t="shared" si="1"/>
        <v>0</v>
      </c>
    </row>
    <row r="18" spans="1:10" ht="12.75">
      <c r="A18" t="s">
        <v>6</v>
      </c>
      <c r="B18" s="3">
        <v>81119</v>
      </c>
      <c r="C18" s="4"/>
      <c r="E18">
        <v>2.7</v>
      </c>
      <c r="F18">
        <f t="shared" si="2"/>
        <v>0</v>
      </c>
      <c r="G18">
        <f t="shared" si="0"/>
        <v>1.3799999999999992</v>
      </c>
      <c r="H18">
        <f t="shared" si="3"/>
        <v>1.4</v>
      </c>
      <c r="I18">
        <f>I17+F18</f>
        <v>0.33000000000000007</v>
      </c>
      <c r="J18">
        <f t="shared" si="1"/>
        <v>0</v>
      </c>
    </row>
    <row r="19" spans="1:10" ht="12.75">
      <c r="A19" t="s">
        <v>6</v>
      </c>
      <c r="B19" s="3">
        <v>81124</v>
      </c>
      <c r="C19" s="4"/>
      <c r="E19">
        <v>2.7</v>
      </c>
      <c r="F19">
        <f t="shared" si="2"/>
        <v>0</v>
      </c>
      <c r="G19">
        <f t="shared" si="0"/>
        <v>1.3799999999999992</v>
      </c>
      <c r="H19">
        <f>H18+D19</f>
        <v>1.4</v>
      </c>
      <c r="I19">
        <f>I18+F19</f>
        <v>0.33000000000000007</v>
      </c>
      <c r="J19">
        <f t="shared" si="1"/>
        <v>0</v>
      </c>
    </row>
    <row r="20" spans="1:10" ht="12.75">
      <c r="A20" t="s">
        <v>6</v>
      </c>
      <c r="B20" s="3">
        <v>81201</v>
      </c>
      <c r="C20" s="4"/>
      <c r="D20">
        <v>7.1</v>
      </c>
      <c r="E20">
        <v>3.33</v>
      </c>
      <c r="F20">
        <f t="shared" si="2"/>
        <v>0.6299999999999999</v>
      </c>
      <c r="G20">
        <f t="shared" si="0"/>
        <v>2.009999999999999</v>
      </c>
      <c r="H20">
        <f>D20</f>
        <v>7.1</v>
      </c>
      <c r="I20">
        <f>F20</f>
        <v>0.6299999999999999</v>
      </c>
      <c r="J20">
        <f t="shared" si="1"/>
        <v>18.034</v>
      </c>
    </row>
    <row r="21" spans="1:10" ht="12.75">
      <c r="A21" t="s">
        <v>6</v>
      </c>
      <c r="B21" s="3">
        <v>81203</v>
      </c>
      <c r="C21" s="4"/>
      <c r="D21">
        <v>1.2</v>
      </c>
      <c r="E21">
        <v>3.4</v>
      </c>
      <c r="F21">
        <f t="shared" si="2"/>
        <v>0.06999999999999984</v>
      </c>
      <c r="G21">
        <f t="shared" si="0"/>
        <v>2.0799999999999987</v>
      </c>
      <c r="H21">
        <f aca="true" t="shared" si="5" ref="H21:H28">H20+D21</f>
        <v>8.299999999999999</v>
      </c>
      <c r="I21">
        <f aca="true" t="shared" si="6" ref="I21:I28">I20+F21</f>
        <v>0.6999999999999997</v>
      </c>
      <c r="J21">
        <f t="shared" si="1"/>
        <v>3.048</v>
      </c>
    </row>
    <row r="22" spans="1:10" ht="12.75">
      <c r="A22" t="s">
        <v>6</v>
      </c>
      <c r="B22" s="3">
        <v>81204</v>
      </c>
      <c r="C22" s="4"/>
      <c r="D22">
        <v>4.6</v>
      </c>
      <c r="E22">
        <v>3.75</v>
      </c>
      <c r="F22">
        <f t="shared" si="2"/>
        <v>0.3500000000000001</v>
      </c>
      <c r="G22">
        <f t="shared" si="0"/>
        <v>2.429999999999999</v>
      </c>
      <c r="H22">
        <f t="shared" si="5"/>
        <v>12.899999999999999</v>
      </c>
      <c r="I22">
        <f t="shared" si="6"/>
        <v>1.0499999999999998</v>
      </c>
      <c r="J22">
        <f t="shared" si="1"/>
        <v>11.684</v>
      </c>
    </row>
    <row r="23" spans="1:10" ht="12.75">
      <c r="A23" t="s">
        <v>6</v>
      </c>
      <c r="B23" s="3">
        <v>81208</v>
      </c>
      <c r="C23" s="4"/>
      <c r="E23">
        <v>3.8</v>
      </c>
      <c r="F23">
        <f t="shared" si="2"/>
        <v>0.04999999999999982</v>
      </c>
      <c r="G23">
        <f t="shared" si="0"/>
        <v>2.4799999999999986</v>
      </c>
      <c r="H23">
        <f t="shared" si="5"/>
        <v>12.899999999999999</v>
      </c>
      <c r="I23">
        <f t="shared" si="6"/>
        <v>1.0999999999999996</v>
      </c>
      <c r="J23">
        <f t="shared" si="1"/>
        <v>0</v>
      </c>
    </row>
    <row r="24" spans="1:10" ht="12.75">
      <c r="A24" t="s">
        <v>6</v>
      </c>
      <c r="B24" s="3">
        <v>81210</v>
      </c>
      <c r="C24" s="4"/>
      <c r="D24">
        <v>7.1</v>
      </c>
      <c r="E24">
        <v>4.25</v>
      </c>
      <c r="F24">
        <f t="shared" si="2"/>
        <v>0.4500000000000002</v>
      </c>
      <c r="G24">
        <f t="shared" si="0"/>
        <v>2.929999999999999</v>
      </c>
      <c r="H24">
        <f t="shared" si="5"/>
        <v>20</v>
      </c>
      <c r="I24">
        <f t="shared" si="6"/>
        <v>1.5499999999999998</v>
      </c>
      <c r="J24">
        <f t="shared" si="1"/>
        <v>18.034</v>
      </c>
    </row>
    <row r="25" spans="1:10" ht="12.75">
      <c r="A25" t="s">
        <v>6</v>
      </c>
      <c r="B25" s="3">
        <v>81214</v>
      </c>
      <c r="C25" s="4"/>
      <c r="D25">
        <v>5.8</v>
      </c>
      <c r="E25">
        <v>4.73</v>
      </c>
      <c r="F25">
        <f t="shared" si="2"/>
        <v>0.4800000000000004</v>
      </c>
      <c r="G25">
        <f t="shared" si="0"/>
        <v>3.4099999999999993</v>
      </c>
      <c r="H25">
        <f t="shared" si="5"/>
        <v>25.8</v>
      </c>
      <c r="I25">
        <f t="shared" si="6"/>
        <v>2.0300000000000002</v>
      </c>
      <c r="J25">
        <f t="shared" si="1"/>
        <v>14.732</v>
      </c>
    </row>
    <row r="26" spans="1:10" ht="12.75">
      <c r="A26" t="s">
        <v>6</v>
      </c>
      <c r="B26" s="3">
        <v>81215</v>
      </c>
      <c r="C26" s="4"/>
      <c r="D26">
        <v>0.2</v>
      </c>
      <c r="E26">
        <v>4.75</v>
      </c>
      <c r="F26">
        <f t="shared" si="2"/>
        <v>0.019999999999999574</v>
      </c>
      <c r="G26">
        <f t="shared" si="0"/>
        <v>3.429999999999999</v>
      </c>
      <c r="H26">
        <f t="shared" si="5"/>
        <v>26</v>
      </c>
      <c r="I26">
        <f t="shared" si="6"/>
        <v>2.05</v>
      </c>
      <c r="J26">
        <f t="shared" si="1"/>
        <v>0.508</v>
      </c>
    </row>
    <row r="27" spans="1:10" ht="12.75">
      <c r="A27" t="s">
        <v>6</v>
      </c>
      <c r="B27" s="3">
        <v>81216</v>
      </c>
      <c r="C27" s="4"/>
      <c r="D27">
        <v>1.2</v>
      </c>
      <c r="E27">
        <v>4.9</v>
      </c>
      <c r="F27">
        <f t="shared" si="2"/>
        <v>0.15000000000000036</v>
      </c>
      <c r="G27">
        <f t="shared" si="0"/>
        <v>3.579999999999999</v>
      </c>
      <c r="H27">
        <f t="shared" si="5"/>
        <v>27.2</v>
      </c>
      <c r="I27">
        <f t="shared" si="6"/>
        <v>2.2</v>
      </c>
      <c r="J27">
        <f t="shared" si="1"/>
        <v>3.048</v>
      </c>
    </row>
    <row r="28" spans="1:10" ht="12.75">
      <c r="A28" t="s">
        <v>6</v>
      </c>
      <c r="B28" s="3">
        <v>81219</v>
      </c>
      <c r="C28" s="4"/>
      <c r="D28">
        <v>0.9</v>
      </c>
      <c r="E28">
        <v>5</v>
      </c>
      <c r="F28">
        <f t="shared" si="2"/>
        <v>0.09999999999999964</v>
      </c>
      <c r="G28">
        <f t="shared" si="0"/>
        <v>3.679999999999999</v>
      </c>
      <c r="H28">
        <f t="shared" si="5"/>
        <v>28.099999999999998</v>
      </c>
      <c r="I28">
        <f t="shared" si="6"/>
        <v>2.3</v>
      </c>
      <c r="J28">
        <f t="shared" si="1"/>
        <v>2.286</v>
      </c>
    </row>
    <row r="29" spans="1:10" ht="12.75">
      <c r="A29" t="s">
        <v>6</v>
      </c>
      <c r="B29" s="3">
        <v>81222</v>
      </c>
      <c r="C29" s="4"/>
      <c r="D29">
        <v>1.6</v>
      </c>
      <c r="E29">
        <v>5.17</v>
      </c>
      <c r="F29">
        <f t="shared" si="2"/>
        <v>0.16999999999999993</v>
      </c>
      <c r="G29">
        <f t="shared" si="0"/>
        <v>3.8499999999999988</v>
      </c>
      <c r="H29">
        <f>H28+D29</f>
        <v>29.7</v>
      </c>
      <c r="I29">
        <f>I28+F29</f>
        <v>2.4699999999999998</v>
      </c>
      <c r="J29">
        <f t="shared" si="1"/>
        <v>4.064</v>
      </c>
    </row>
    <row r="30" spans="1:10" ht="12.75">
      <c r="A30" t="s">
        <v>6</v>
      </c>
      <c r="B30" s="3">
        <v>81229</v>
      </c>
      <c r="C30" s="4"/>
      <c r="D30">
        <v>2.3</v>
      </c>
      <c r="E30">
        <v>5.45</v>
      </c>
      <c r="F30">
        <f t="shared" si="2"/>
        <v>0.28000000000000025</v>
      </c>
      <c r="G30">
        <f t="shared" si="0"/>
        <v>4.129999999999999</v>
      </c>
      <c r="H30">
        <f>H29+D30</f>
        <v>32</v>
      </c>
      <c r="I30">
        <f>I29+F30</f>
        <v>2.75</v>
      </c>
      <c r="J30">
        <f t="shared" si="1"/>
        <v>5.842</v>
      </c>
    </row>
    <row r="31" spans="1:10" ht="12.75">
      <c r="A31" t="s">
        <v>6</v>
      </c>
      <c r="B31" s="3">
        <v>81231</v>
      </c>
      <c r="C31" s="4"/>
      <c r="E31">
        <v>5.45</v>
      </c>
      <c r="F31">
        <f t="shared" si="2"/>
        <v>0</v>
      </c>
      <c r="G31">
        <f t="shared" si="0"/>
        <v>4.129999999999999</v>
      </c>
      <c r="H31">
        <f>H30+D31</f>
        <v>32</v>
      </c>
      <c r="I31">
        <f>I30+F31</f>
        <v>2.75</v>
      </c>
      <c r="J31">
        <f t="shared" si="1"/>
        <v>0</v>
      </c>
    </row>
    <row r="32" spans="1:10" ht="12.75">
      <c r="A32" t="s">
        <v>6</v>
      </c>
      <c r="B32" s="3">
        <v>90102</v>
      </c>
      <c r="C32" s="4"/>
      <c r="E32">
        <v>5.45</v>
      </c>
      <c r="F32">
        <f t="shared" si="2"/>
        <v>0</v>
      </c>
      <c r="G32">
        <f t="shared" si="0"/>
        <v>4.129999999999999</v>
      </c>
      <c r="H32">
        <f>D32</f>
        <v>0</v>
      </c>
      <c r="I32">
        <f>F32</f>
        <v>0</v>
      </c>
      <c r="J32">
        <f t="shared" si="1"/>
        <v>0</v>
      </c>
    </row>
    <row r="33" spans="1:10" ht="12.75">
      <c r="A33" t="s">
        <v>6</v>
      </c>
      <c r="B33" s="3">
        <v>90105</v>
      </c>
      <c r="C33" s="4"/>
      <c r="E33">
        <v>5.53</v>
      </c>
      <c r="F33">
        <f t="shared" si="2"/>
        <v>0.08000000000000007</v>
      </c>
      <c r="G33">
        <f t="shared" si="0"/>
        <v>4.209999999999999</v>
      </c>
      <c r="H33">
        <f aca="true" t="shared" si="7" ref="H33:H44">H32+D33</f>
        <v>0</v>
      </c>
      <c r="I33">
        <f aca="true" t="shared" si="8" ref="I33:I44">I32+F33</f>
        <v>0.08000000000000007</v>
      </c>
      <c r="J33">
        <f t="shared" si="1"/>
        <v>0</v>
      </c>
    </row>
    <row r="34" spans="1:10" ht="12.75">
      <c r="A34" t="s">
        <v>6</v>
      </c>
      <c r="B34" s="3">
        <v>90106</v>
      </c>
      <c r="C34" s="4"/>
      <c r="D34">
        <v>0.4</v>
      </c>
      <c r="E34">
        <v>5.54</v>
      </c>
      <c r="F34">
        <f>E34-E33</f>
        <v>0.009999999999999787</v>
      </c>
      <c r="G34">
        <f>G33+F34</f>
        <v>4.219999999999999</v>
      </c>
      <c r="H34">
        <f>H33+D34</f>
        <v>0.4</v>
      </c>
      <c r="I34">
        <f>I33+F34</f>
        <v>0.08999999999999986</v>
      </c>
      <c r="J34">
        <f>D34*2.54</f>
        <v>1.016</v>
      </c>
    </row>
    <row r="35" spans="1:10" ht="12.75">
      <c r="A35" t="s">
        <v>6</v>
      </c>
      <c r="B35" s="3">
        <v>90107</v>
      </c>
      <c r="C35" s="4"/>
      <c r="D35">
        <v>3.3</v>
      </c>
      <c r="E35">
        <v>5.87</v>
      </c>
      <c r="F35">
        <f t="shared" si="2"/>
        <v>0.33000000000000007</v>
      </c>
      <c r="G35">
        <f t="shared" si="0"/>
        <v>4.549999999999999</v>
      </c>
      <c r="H35">
        <f t="shared" si="7"/>
        <v>3.6999999999999997</v>
      </c>
      <c r="I35">
        <f t="shared" si="8"/>
        <v>0.41999999999999993</v>
      </c>
      <c r="J35">
        <f t="shared" si="1"/>
        <v>8.382</v>
      </c>
    </row>
    <row r="36" spans="1:10" ht="12.75">
      <c r="A36" t="s">
        <v>6</v>
      </c>
      <c r="B36" s="3">
        <v>90108</v>
      </c>
      <c r="C36" s="4"/>
      <c r="D36">
        <v>1</v>
      </c>
      <c r="E36">
        <v>5.95</v>
      </c>
      <c r="F36">
        <f t="shared" si="2"/>
        <v>0.08000000000000007</v>
      </c>
      <c r="G36">
        <f t="shared" si="0"/>
        <v>4.629999999999999</v>
      </c>
      <c r="H36">
        <f t="shared" si="7"/>
        <v>4.699999999999999</v>
      </c>
      <c r="I36">
        <f t="shared" si="8"/>
        <v>0.5</v>
      </c>
      <c r="J36">
        <f t="shared" si="1"/>
        <v>2.54</v>
      </c>
    </row>
    <row r="37" spans="1:10" ht="12.75">
      <c r="A37" t="s">
        <v>6</v>
      </c>
      <c r="B37" s="3">
        <v>90109</v>
      </c>
      <c r="C37" s="4"/>
      <c r="D37">
        <v>1.4</v>
      </c>
      <c r="E37">
        <v>6.07</v>
      </c>
      <c r="F37">
        <f t="shared" si="2"/>
        <v>0.1200000000000001</v>
      </c>
      <c r="G37">
        <f t="shared" si="0"/>
        <v>4.749999999999999</v>
      </c>
      <c r="H37">
        <f t="shared" si="7"/>
        <v>6.1</v>
      </c>
      <c r="I37">
        <f t="shared" si="8"/>
        <v>0.6200000000000001</v>
      </c>
      <c r="J37">
        <f t="shared" si="1"/>
        <v>3.5559999999999996</v>
      </c>
    </row>
    <row r="38" spans="1:10" ht="12.75">
      <c r="A38" t="s">
        <v>6</v>
      </c>
      <c r="B38" s="3">
        <v>90112</v>
      </c>
      <c r="C38" s="4"/>
      <c r="D38">
        <v>7.4</v>
      </c>
      <c r="E38">
        <v>6.45</v>
      </c>
      <c r="F38">
        <f t="shared" si="2"/>
        <v>0.3799999999999999</v>
      </c>
      <c r="G38">
        <f t="shared" si="0"/>
        <v>5.129999999999999</v>
      </c>
      <c r="H38">
        <f t="shared" si="7"/>
        <v>13.5</v>
      </c>
      <c r="I38">
        <f t="shared" si="8"/>
        <v>1</v>
      </c>
      <c r="J38">
        <f t="shared" si="1"/>
        <v>18.796000000000003</v>
      </c>
    </row>
    <row r="39" spans="1:10" ht="12.75">
      <c r="A39" t="s">
        <v>6</v>
      </c>
      <c r="B39" s="3">
        <v>90113</v>
      </c>
      <c r="C39" s="4"/>
      <c r="D39">
        <v>1.3</v>
      </c>
      <c r="E39">
        <v>6.57</v>
      </c>
      <c r="F39">
        <f>E39-E38</f>
        <v>0.1200000000000001</v>
      </c>
      <c r="G39">
        <f t="shared" si="0"/>
        <v>5.249999999999999</v>
      </c>
      <c r="H39">
        <f t="shared" si="7"/>
        <v>14.8</v>
      </c>
      <c r="I39">
        <f t="shared" si="8"/>
        <v>1.12</v>
      </c>
      <c r="J39">
        <f t="shared" si="1"/>
        <v>3.302</v>
      </c>
    </row>
    <row r="40" spans="1:10" ht="12.75">
      <c r="A40" t="s">
        <v>6</v>
      </c>
      <c r="B40" s="3">
        <v>90114</v>
      </c>
      <c r="C40" s="4"/>
      <c r="D40">
        <v>0.5</v>
      </c>
      <c r="E40">
        <v>6.6</v>
      </c>
      <c r="F40">
        <f>E40-E39</f>
        <v>0.02999999999999936</v>
      </c>
      <c r="G40">
        <f t="shared" si="0"/>
        <v>5.2799999999999985</v>
      </c>
      <c r="H40">
        <f t="shared" si="7"/>
        <v>15.3</v>
      </c>
      <c r="I40">
        <f t="shared" si="8"/>
        <v>1.1499999999999995</v>
      </c>
      <c r="J40">
        <f t="shared" si="1"/>
        <v>1.27</v>
      </c>
    </row>
    <row r="41" spans="1:10" ht="12.75">
      <c r="A41" t="s">
        <v>6</v>
      </c>
      <c r="B41" s="3">
        <v>90120</v>
      </c>
      <c r="C41" s="4"/>
      <c r="D41">
        <v>0</v>
      </c>
      <c r="E41">
        <v>6.57</v>
      </c>
      <c r="F41">
        <v>0</v>
      </c>
      <c r="G41">
        <f t="shared" si="0"/>
        <v>5.2799999999999985</v>
      </c>
      <c r="H41">
        <f t="shared" si="7"/>
        <v>15.3</v>
      </c>
      <c r="I41">
        <f t="shared" si="8"/>
        <v>1.1499999999999995</v>
      </c>
      <c r="J41">
        <f t="shared" si="1"/>
        <v>0</v>
      </c>
    </row>
    <row r="42" spans="1:10" ht="12.75">
      <c r="A42" t="s">
        <v>6</v>
      </c>
      <c r="B42" s="3">
        <v>90121</v>
      </c>
      <c r="C42" s="4"/>
      <c r="D42">
        <v>0</v>
      </c>
      <c r="E42">
        <v>6.57</v>
      </c>
      <c r="F42">
        <f aca="true" t="shared" si="9" ref="F42:F48">E42-E41</f>
        <v>0</v>
      </c>
      <c r="G42">
        <f t="shared" si="0"/>
        <v>5.2799999999999985</v>
      </c>
      <c r="H42">
        <f t="shared" si="7"/>
        <v>15.3</v>
      </c>
      <c r="I42">
        <f t="shared" si="8"/>
        <v>1.1499999999999995</v>
      </c>
      <c r="J42">
        <f t="shared" si="1"/>
        <v>0</v>
      </c>
    </row>
    <row r="43" spans="1:10" ht="12.75">
      <c r="A43" t="s">
        <v>6</v>
      </c>
      <c r="B43" s="3">
        <v>90122</v>
      </c>
      <c r="C43" s="4"/>
      <c r="D43">
        <v>0</v>
      </c>
      <c r="E43">
        <v>6.57</v>
      </c>
      <c r="F43">
        <f t="shared" si="9"/>
        <v>0</v>
      </c>
      <c r="G43">
        <f t="shared" si="0"/>
        <v>5.2799999999999985</v>
      </c>
      <c r="H43">
        <f t="shared" si="7"/>
        <v>15.3</v>
      </c>
      <c r="I43">
        <f t="shared" si="8"/>
        <v>1.1499999999999995</v>
      </c>
      <c r="J43">
        <f t="shared" si="1"/>
        <v>0</v>
      </c>
    </row>
    <row r="44" spans="1:10" ht="12.75">
      <c r="A44" t="s">
        <v>6</v>
      </c>
      <c r="B44" s="3">
        <v>90123</v>
      </c>
      <c r="C44" s="4"/>
      <c r="D44">
        <v>4.3</v>
      </c>
      <c r="E44">
        <v>6.85</v>
      </c>
      <c r="F44">
        <f t="shared" si="9"/>
        <v>0.27999999999999936</v>
      </c>
      <c r="G44">
        <f t="shared" si="0"/>
        <v>5.559999999999998</v>
      </c>
      <c r="H44">
        <f t="shared" si="7"/>
        <v>19.6</v>
      </c>
      <c r="I44">
        <f t="shared" si="8"/>
        <v>1.4299999999999988</v>
      </c>
      <c r="J44">
        <f t="shared" si="1"/>
        <v>10.921999999999999</v>
      </c>
    </row>
    <row r="45" spans="1:10" ht="12.75">
      <c r="A45" t="s">
        <v>6</v>
      </c>
      <c r="B45" s="3">
        <v>90126</v>
      </c>
      <c r="C45" s="4"/>
      <c r="D45">
        <v>13.3</v>
      </c>
      <c r="E45">
        <v>8.19</v>
      </c>
      <c r="F45">
        <f t="shared" si="9"/>
        <v>1.3399999999999999</v>
      </c>
      <c r="G45">
        <f t="shared" si="0"/>
        <v>6.899999999999998</v>
      </c>
      <c r="H45">
        <f>H44+D45</f>
        <v>32.900000000000006</v>
      </c>
      <c r="I45">
        <f>I44+F45</f>
        <v>2.7699999999999987</v>
      </c>
      <c r="J45">
        <f t="shared" si="1"/>
        <v>33.782000000000004</v>
      </c>
    </row>
    <row r="46" spans="1:10" ht="12.75">
      <c r="A46" t="s">
        <v>6</v>
      </c>
      <c r="B46" s="3">
        <v>90127</v>
      </c>
      <c r="C46" s="4"/>
      <c r="D46">
        <v>0.9</v>
      </c>
      <c r="E46">
        <v>8.24</v>
      </c>
      <c r="F46">
        <f t="shared" si="9"/>
        <v>0.05000000000000071</v>
      </c>
      <c r="G46">
        <f t="shared" si="0"/>
        <v>6.949999999999998</v>
      </c>
      <c r="H46">
        <f>H45+D46</f>
        <v>33.800000000000004</v>
      </c>
      <c r="I46">
        <f>I45+F46</f>
        <v>2.8199999999999994</v>
      </c>
      <c r="J46">
        <f t="shared" si="1"/>
        <v>2.286</v>
      </c>
    </row>
    <row r="47" spans="1:10" ht="12.75">
      <c r="A47" t="s">
        <v>6</v>
      </c>
      <c r="B47" s="3">
        <v>90128</v>
      </c>
      <c r="C47" s="4"/>
      <c r="D47">
        <v>0.5</v>
      </c>
      <c r="E47">
        <v>8.3</v>
      </c>
      <c r="F47">
        <f t="shared" si="9"/>
        <v>0.0600000000000005</v>
      </c>
      <c r="G47">
        <f t="shared" si="0"/>
        <v>7.009999999999999</v>
      </c>
      <c r="H47">
        <f>H46+D47</f>
        <v>34.300000000000004</v>
      </c>
      <c r="I47">
        <f>I46+F47</f>
        <v>2.88</v>
      </c>
      <c r="J47">
        <f t="shared" si="1"/>
        <v>1.27</v>
      </c>
    </row>
    <row r="48" spans="1:10" ht="12.75">
      <c r="A48" t="s">
        <v>6</v>
      </c>
      <c r="B48" s="3">
        <v>90129</v>
      </c>
      <c r="C48" s="4"/>
      <c r="D48">
        <v>0.3</v>
      </c>
      <c r="E48">
        <v>8.33</v>
      </c>
      <c r="F48">
        <f t="shared" si="9"/>
        <v>0.02999999999999936</v>
      </c>
      <c r="G48">
        <f t="shared" si="0"/>
        <v>7.039999999999998</v>
      </c>
      <c r="H48">
        <f>H47+D48</f>
        <v>34.6</v>
      </c>
      <c r="I48">
        <f>I47+F48</f>
        <v>2.9099999999999993</v>
      </c>
      <c r="J48">
        <f t="shared" si="1"/>
        <v>0.762</v>
      </c>
    </row>
    <row r="49" spans="1:10" ht="12.75">
      <c r="A49" t="s">
        <v>6</v>
      </c>
      <c r="B49" s="3">
        <v>90130</v>
      </c>
      <c r="C49" s="4"/>
      <c r="D49">
        <v>0</v>
      </c>
      <c r="E49">
        <v>8.33</v>
      </c>
      <c r="F49">
        <f>E49-E48</f>
        <v>0</v>
      </c>
      <c r="G49">
        <f t="shared" si="0"/>
        <v>7.039999999999998</v>
      </c>
      <c r="H49">
        <f>H48+D49</f>
        <v>34.6</v>
      </c>
      <c r="I49">
        <f>I48+F49</f>
        <v>2.9099999999999993</v>
      </c>
      <c r="J49">
        <f t="shared" si="1"/>
        <v>0</v>
      </c>
    </row>
    <row r="50" spans="1:10" ht="12.75">
      <c r="A50" t="s">
        <v>6</v>
      </c>
      <c r="B50" s="3">
        <v>90202</v>
      </c>
      <c r="C50" s="4"/>
      <c r="D50">
        <v>0</v>
      </c>
      <c r="E50">
        <v>8.3</v>
      </c>
      <c r="F50">
        <v>0</v>
      </c>
      <c r="G50">
        <f t="shared" si="0"/>
        <v>7.039999999999998</v>
      </c>
      <c r="H50">
        <f>D50</f>
        <v>0</v>
      </c>
      <c r="I50">
        <f>F50</f>
        <v>0</v>
      </c>
      <c r="J50">
        <f t="shared" si="1"/>
        <v>0</v>
      </c>
    </row>
    <row r="51" spans="1:10" ht="12.75">
      <c r="A51" t="s">
        <v>6</v>
      </c>
      <c r="B51" s="3">
        <v>90203</v>
      </c>
      <c r="C51" s="4"/>
      <c r="D51">
        <v>0</v>
      </c>
      <c r="E51">
        <v>8.3</v>
      </c>
      <c r="F51">
        <f aca="true" t="shared" si="10" ref="F51:F56">E51-E50</f>
        <v>0</v>
      </c>
      <c r="G51">
        <f t="shared" si="0"/>
        <v>7.039999999999998</v>
      </c>
      <c r="H51">
        <f aca="true" t="shared" si="11" ref="H51:H56">H50+D51</f>
        <v>0</v>
      </c>
      <c r="I51">
        <f aca="true" t="shared" si="12" ref="I51:I56">I50+F51</f>
        <v>0</v>
      </c>
      <c r="J51">
        <f t="shared" si="1"/>
        <v>0</v>
      </c>
    </row>
    <row r="52" spans="1:10" ht="12.75">
      <c r="A52" t="s">
        <v>6</v>
      </c>
      <c r="B52" s="3">
        <v>90204</v>
      </c>
      <c r="C52" s="4"/>
      <c r="D52">
        <v>0</v>
      </c>
      <c r="E52">
        <v>8.3</v>
      </c>
      <c r="F52">
        <f t="shared" si="10"/>
        <v>0</v>
      </c>
      <c r="G52">
        <f t="shared" si="0"/>
        <v>7.039999999999998</v>
      </c>
      <c r="H52">
        <f t="shared" si="11"/>
        <v>0</v>
      </c>
      <c r="I52">
        <f t="shared" si="12"/>
        <v>0</v>
      </c>
      <c r="J52">
        <f t="shared" si="1"/>
        <v>0</v>
      </c>
    </row>
    <row r="53" spans="1:10" ht="12.75">
      <c r="A53" t="s">
        <v>6</v>
      </c>
      <c r="B53" s="3">
        <v>90205</v>
      </c>
      <c r="C53" s="4"/>
      <c r="D53">
        <v>0</v>
      </c>
      <c r="E53">
        <v>8.3</v>
      </c>
      <c r="F53">
        <f t="shared" si="10"/>
        <v>0</v>
      </c>
      <c r="G53">
        <f t="shared" si="0"/>
        <v>7.039999999999998</v>
      </c>
      <c r="H53">
        <f t="shared" si="11"/>
        <v>0</v>
      </c>
      <c r="I53">
        <f t="shared" si="12"/>
        <v>0</v>
      </c>
      <c r="J53">
        <f t="shared" si="1"/>
        <v>0</v>
      </c>
    </row>
    <row r="54" spans="1:10" ht="12.75">
      <c r="A54" t="s">
        <v>6</v>
      </c>
      <c r="B54" s="3">
        <v>90206</v>
      </c>
      <c r="D54">
        <v>0</v>
      </c>
      <c r="E54">
        <v>8.3</v>
      </c>
      <c r="F54">
        <f t="shared" si="10"/>
        <v>0</v>
      </c>
      <c r="G54">
        <f>G53+F54</f>
        <v>7.039999999999998</v>
      </c>
      <c r="H54">
        <f t="shared" si="11"/>
        <v>0</v>
      </c>
      <c r="I54">
        <f t="shared" si="12"/>
        <v>0</v>
      </c>
      <c r="J54">
        <f t="shared" si="1"/>
        <v>0</v>
      </c>
    </row>
    <row r="55" spans="1:10" ht="12.75">
      <c r="A55" t="s">
        <v>6</v>
      </c>
      <c r="B55" s="3">
        <v>90207</v>
      </c>
      <c r="D55">
        <v>0</v>
      </c>
      <c r="E55">
        <v>8.3</v>
      </c>
      <c r="F55">
        <f t="shared" si="10"/>
        <v>0</v>
      </c>
      <c r="G55">
        <f>G54+F55</f>
        <v>7.039999999999998</v>
      </c>
      <c r="H55">
        <f t="shared" si="11"/>
        <v>0</v>
      </c>
      <c r="I55">
        <f t="shared" si="12"/>
        <v>0</v>
      </c>
      <c r="J55">
        <f t="shared" si="1"/>
        <v>0</v>
      </c>
    </row>
    <row r="56" spans="1:10" ht="12.75">
      <c r="A56" t="s">
        <v>6</v>
      </c>
      <c r="B56" s="3">
        <v>90208</v>
      </c>
      <c r="D56">
        <v>0</v>
      </c>
      <c r="E56">
        <v>8.3</v>
      </c>
      <c r="F56">
        <f t="shared" si="10"/>
        <v>0</v>
      </c>
      <c r="G56">
        <f>G55+F56</f>
        <v>7.039999999999998</v>
      </c>
      <c r="H56">
        <f t="shared" si="11"/>
        <v>0</v>
      </c>
      <c r="I56">
        <f t="shared" si="12"/>
        <v>0</v>
      </c>
      <c r="J56">
        <f t="shared" si="1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losleben</dc:creator>
  <cp:keywords/>
  <dc:description/>
  <cp:lastModifiedBy>mark losleben</cp:lastModifiedBy>
  <cp:lastPrinted>2009-02-08T22:39:44Z</cp:lastPrinted>
  <dcterms:created xsi:type="dcterms:W3CDTF">2009-02-05T21:37:35Z</dcterms:created>
  <dcterms:modified xsi:type="dcterms:W3CDTF">2009-02-11T15:53:41Z</dcterms:modified>
  <cp:category/>
  <cp:version/>
  <cp:contentType/>
  <cp:contentStatus/>
</cp:coreProperties>
</file>