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K\Documents\Courses\WinterEcology\WEcol site\WEcol_ExerRes\"/>
    </mc:Choice>
  </mc:AlternateContent>
  <bookViews>
    <workbookView xWindow="480" yWindow="60" windowWidth="11400" windowHeight="10875"/>
  </bookViews>
  <sheets>
    <sheet name="WEcol birds" sheetId="1" r:id="rId1"/>
  </sheets>
  <definedNames>
    <definedName name="_xlnm.Print_Area" localSheetId="0">'WEcol birds'!$A$1:$AX$67</definedName>
    <definedName name="_xlnm.Print_Titles" localSheetId="0">'WEcol birds'!$A:$A,'WEcol birds'!$1:$6</definedName>
  </definedNames>
  <calcPr calcId="152511" concurrentCalc="0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1" i="1"/>
  <c r="C30" i="1"/>
  <c r="C29" i="1"/>
  <c r="C28" i="1"/>
  <c r="C27" i="1"/>
  <c r="C26" i="1"/>
  <c r="C25" i="1"/>
  <c r="C24" i="1"/>
  <c r="C32" i="1"/>
  <c r="AP32" i="1"/>
  <c r="AM32" i="1"/>
  <c r="AJ32" i="1"/>
  <c r="AG32" i="1"/>
  <c r="AD32" i="1"/>
  <c r="AA32" i="1"/>
  <c r="X32" i="1"/>
  <c r="U32" i="1"/>
  <c r="R32" i="1"/>
  <c r="O32" i="1"/>
  <c r="L32" i="1"/>
  <c r="I32" i="1"/>
  <c r="F32" i="1"/>
  <c r="F38" i="1"/>
  <c r="AA38" i="1"/>
  <c r="AD38" i="1"/>
  <c r="AG38" i="1"/>
  <c r="AJ38" i="1"/>
  <c r="AM38" i="1"/>
  <c r="AP38" i="1"/>
  <c r="U38" i="1"/>
  <c r="X38" i="1"/>
  <c r="R38" i="1"/>
  <c r="L38" i="1"/>
  <c r="O38" i="1"/>
  <c r="I38" i="1"/>
  <c r="F39" i="1"/>
  <c r="AA39" i="1"/>
  <c r="AD39" i="1"/>
  <c r="AG39" i="1"/>
  <c r="AJ39" i="1"/>
  <c r="AM39" i="1"/>
  <c r="AP39" i="1"/>
  <c r="U39" i="1"/>
  <c r="X39" i="1"/>
  <c r="R39" i="1"/>
  <c r="L39" i="1"/>
  <c r="O39" i="1"/>
  <c r="I39" i="1"/>
  <c r="F40" i="1"/>
  <c r="AA40" i="1"/>
  <c r="AD40" i="1"/>
  <c r="AG40" i="1"/>
  <c r="AJ40" i="1"/>
  <c r="AM40" i="1"/>
  <c r="AP40" i="1"/>
  <c r="U40" i="1"/>
  <c r="X40" i="1"/>
  <c r="R40" i="1"/>
  <c r="L40" i="1"/>
  <c r="O40" i="1"/>
  <c r="I40" i="1"/>
  <c r="F41" i="1"/>
  <c r="AA41" i="1"/>
  <c r="AD41" i="1"/>
  <c r="AG41" i="1"/>
  <c r="AJ41" i="1"/>
  <c r="AM41" i="1"/>
  <c r="AP41" i="1"/>
  <c r="U41" i="1"/>
  <c r="X41" i="1"/>
  <c r="R41" i="1"/>
  <c r="L41" i="1"/>
  <c r="O41" i="1"/>
  <c r="I41" i="1"/>
  <c r="F42" i="1"/>
  <c r="AA42" i="1"/>
  <c r="AD42" i="1"/>
  <c r="AG42" i="1"/>
  <c r="AJ42" i="1"/>
  <c r="AM42" i="1"/>
  <c r="AP42" i="1"/>
  <c r="U42" i="1"/>
  <c r="X42" i="1"/>
  <c r="R42" i="1"/>
  <c r="L42" i="1"/>
  <c r="O42" i="1"/>
  <c r="I42" i="1"/>
  <c r="F43" i="1"/>
  <c r="AA43" i="1"/>
  <c r="AD43" i="1"/>
  <c r="AG43" i="1"/>
  <c r="AJ43" i="1"/>
  <c r="AM43" i="1"/>
  <c r="AP43" i="1"/>
  <c r="U43" i="1"/>
  <c r="X43" i="1"/>
  <c r="R43" i="1"/>
  <c r="L43" i="1"/>
  <c r="O43" i="1"/>
  <c r="I43" i="1"/>
  <c r="F44" i="1"/>
  <c r="AA44" i="1"/>
  <c r="AD44" i="1"/>
  <c r="AG44" i="1"/>
  <c r="AJ44" i="1"/>
  <c r="AM44" i="1"/>
  <c r="AP44" i="1"/>
  <c r="U44" i="1"/>
  <c r="X44" i="1"/>
  <c r="R44" i="1"/>
  <c r="L44" i="1"/>
  <c r="O44" i="1"/>
  <c r="I44" i="1"/>
  <c r="F45" i="1"/>
  <c r="AA45" i="1"/>
  <c r="AD45" i="1"/>
  <c r="AG45" i="1"/>
  <c r="AJ45" i="1"/>
  <c r="AM45" i="1"/>
  <c r="AP45" i="1"/>
  <c r="U45" i="1"/>
  <c r="X45" i="1"/>
  <c r="R45" i="1"/>
  <c r="L45" i="1"/>
  <c r="O45" i="1"/>
  <c r="I45" i="1"/>
  <c r="F46" i="1"/>
  <c r="AA46" i="1"/>
  <c r="AD46" i="1"/>
  <c r="AG46" i="1"/>
  <c r="AJ46" i="1"/>
  <c r="AM46" i="1"/>
  <c r="AP46" i="1"/>
  <c r="U46" i="1"/>
  <c r="X46" i="1"/>
  <c r="R46" i="1"/>
  <c r="L46" i="1"/>
  <c r="O46" i="1"/>
  <c r="I46" i="1"/>
  <c r="F47" i="1"/>
  <c r="AA47" i="1"/>
  <c r="AD47" i="1"/>
  <c r="AG47" i="1"/>
  <c r="AJ47" i="1"/>
  <c r="AM47" i="1"/>
  <c r="AP47" i="1"/>
  <c r="U47" i="1"/>
  <c r="X47" i="1"/>
  <c r="R47" i="1"/>
  <c r="L47" i="1"/>
  <c r="O47" i="1"/>
  <c r="I47" i="1"/>
  <c r="F48" i="1"/>
  <c r="AA48" i="1"/>
  <c r="AD48" i="1"/>
  <c r="AG48" i="1"/>
  <c r="AJ48" i="1"/>
  <c r="AM48" i="1"/>
  <c r="AP48" i="1"/>
  <c r="U48" i="1"/>
  <c r="X48" i="1"/>
  <c r="R48" i="1"/>
  <c r="L48" i="1"/>
  <c r="O48" i="1"/>
  <c r="I48" i="1"/>
  <c r="F49" i="1"/>
  <c r="AA49" i="1"/>
  <c r="AD49" i="1"/>
  <c r="AG49" i="1"/>
  <c r="AJ49" i="1"/>
  <c r="AM49" i="1"/>
  <c r="AP49" i="1"/>
  <c r="U49" i="1"/>
  <c r="X49" i="1"/>
  <c r="R49" i="1"/>
  <c r="L49" i="1"/>
  <c r="O49" i="1"/>
  <c r="I49" i="1"/>
  <c r="F50" i="1"/>
  <c r="AA50" i="1"/>
  <c r="AD50" i="1"/>
  <c r="AG50" i="1"/>
  <c r="AJ50" i="1"/>
  <c r="AM50" i="1"/>
  <c r="AP50" i="1"/>
  <c r="U50" i="1"/>
  <c r="X50" i="1"/>
  <c r="R50" i="1"/>
  <c r="L50" i="1"/>
  <c r="O50" i="1"/>
  <c r="I50" i="1"/>
  <c r="F51" i="1"/>
  <c r="AA51" i="1"/>
  <c r="AD51" i="1"/>
  <c r="AG51" i="1"/>
  <c r="AJ51" i="1"/>
  <c r="AM51" i="1"/>
  <c r="AP51" i="1"/>
  <c r="U51" i="1"/>
  <c r="X51" i="1"/>
  <c r="R51" i="1"/>
  <c r="L51" i="1"/>
  <c r="O51" i="1"/>
  <c r="I51" i="1"/>
  <c r="F52" i="1"/>
  <c r="AA52" i="1"/>
  <c r="AD52" i="1"/>
  <c r="AG52" i="1"/>
  <c r="AJ52" i="1"/>
  <c r="AM52" i="1"/>
  <c r="AP52" i="1"/>
  <c r="X52" i="1"/>
  <c r="R52" i="1"/>
  <c r="L52" i="1"/>
  <c r="O52" i="1"/>
  <c r="I52" i="1"/>
  <c r="F53" i="1"/>
  <c r="AA53" i="1"/>
  <c r="AG53" i="1"/>
  <c r="AJ53" i="1"/>
  <c r="AM53" i="1"/>
  <c r="AP53" i="1"/>
  <c r="X53" i="1"/>
  <c r="R53" i="1"/>
  <c r="L53" i="1"/>
  <c r="I53" i="1"/>
  <c r="F54" i="1"/>
  <c r="AA54" i="1"/>
  <c r="AD54" i="1"/>
  <c r="AG54" i="1"/>
  <c r="AJ54" i="1"/>
  <c r="AM54" i="1"/>
  <c r="AP54" i="1"/>
  <c r="U54" i="1"/>
  <c r="X54" i="1"/>
  <c r="R54" i="1"/>
  <c r="L54" i="1"/>
  <c r="O54" i="1"/>
  <c r="I54" i="1"/>
  <c r="F55" i="1"/>
  <c r="AA55" i="1"/>
  <c r="AD55" i="1"/>
  <c r="AG55" i="1"/>
  <c r="AJ55" i="1"/>
  <c r="AM55" i="1"/>
  <c r="AP55" i="1"/>
  <c r="U55" i="1"/>
  <c r="X55" i="1"/>
  <c r="R55" i="1"/>
  <c r="L55" i="1"/>
  <c r="O55" i="1"/>
  <c r="I55" i="1"/>
  <c r="AA56" i="1"/>
  <c r="AD56" i="1"/>
  <c r="AG56" i="1"/>
  <c r="AJ56" i="1"/>
  <c r="AM56" i="1"/>
  <c r="AP56" i="1"/>
  <c r="U56" i="1"/>
  <c r="X56" i="1"/>
  <c r="R56" i="1"/>
  <c r="L56" i="1"/>
  <c r="O56" i="1"/>
  <c r="I56" i="1"/>
  <c r="F56" i="1"/>
  <c r="AA57" i="1"/>
  <c r="AD57" i="1"/>
  <c r="AG57" i="1"/>
  <c r="AJ57" i="1"/>
  <c r="AM57" i="1"/>
  <c r="AP57" i="1"/>
  <c r="U57" i="1"/>
  <c r="X57" i="1"/>
  <c r="R57" i="1"/>
  <c r="L57" i="1"/>
  <c r="O57" i="1"/>
  <c r="I57" i="1"/>
  <c r="F57" i="1"/>
  <c r="AA58" i="1"/>
  <c r="AD58" i="1"/>
  <c r="AG58" i="1"/>
  <c r="AJ58" i="1"/>
  <c r="AM58" i="1"/>
  <c r="AP58" i="1"/>
  <c r="U58" i="1"/>
  <c r="X58" i="1"/>
  <c r="R58" i="1"/>
  <c r="L58" i="1"/>
  <c r="O58" i="1"/>
  <c r="I58" i="1"/>
  <c r="F58" i="1"/>
  <c r="AA59" i="1"/>
  <c r="AD59" i="1"/>
  <c r="AG59" i="1"/>
  <c r="AJ59" i="1"/>
  <c r="AM59" i="1"/>
  <c r="AP59" i="1"/>
  <c r="U59" i="1"/>
  <c r="X59" i="1"/>
  <c r="R59" i="1"/>
  <c r="L59" i="1"/>
  <c r="O59" i="1"/>
  <c r="I59" i="1"/>
  <c r="F59" i="1"/>
  <c r="AA60" i="1"/>
  <c r="AD60" i="1"/>
  <c r="AG60" i="1"/>
  <c r="AJ60" i="1"/>
  <c r="AM60" i="1"/>
  <c r="AP60" i="1"/>
  <c r="U60" i="1"/>
  <c r="X60" i="1"/>
  <c r="R60" i="1"/>
  <c r="L60" i="1"/>
  <c r="O60" i="1"/>
  <c r="I60" i="1"/>
  <c r="F60" i="1"/>
  <c r="AA61" i="1"/>
  <c r="AD61" i="1"/>
  <c r="AG61" i="1"/>
  <c r="AJ61" i="1"/>
  <c r="AM61" i="1"/>
  <c r="AP61" i="1"/>
  <c r="U61" i="1"/>
  <c r="X61" i="1"/>
  <c r="R61" i="1"/>
  <c r="L61" i="1"/>
  <c r="O61" i="1"/>
  <c r="I61" i="1"/>
  <c r="F61" i="1"/>
  <c r="AA62" i="1"/>
  <c r="AD62" i="1"/>
  <c r="AG62" i="1"/>
  <c r="AJ62" i="1"/>
  <c r="AM62" i="1"/>
  <c r="AP62" i="1"/>
  <c r="U62" i="1"/>
  <c r="X62" i="1"/>
  <c r="R62" i="1"/>
  <c r="L62" i="1"/>
  <c r="O62" i="1"/>
  <c r="I62" i="1"/>
  <c r="F62" i="1"/>
  <c r="F37" i="1"/>
  <c r="AA37" i="1"/>
  <c r="AD37" i="1"/>
  <c r="AG37" i="1"/>
  <c r="AJ37" i="1"/>
  <c r="AM37" i="1"/>
  <c r="AP37" i="1"/>
  <c r="U37" i="1"/>
  <c r="X37" i="1"/>
  <c r="R37" i="1"/>
  <c r="L37" i="1"/>
  <c r="O37" i="1"/>
  <c r="I37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65" i="1"/>
  <c r="E64" i="1"/>
  <c r="D6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G64" i="1"/>
  <c r="H64" i="1"/>
  <c r="I65" i="1"/>
  <c r="AA8" i="1"/>
  <c r="AD8" i="1"/>
  <c r="AG8" i="1"/>
  <c r="AJ8" i="1"/>
  <c r="AM8" i="1"/>
  <c r="AP8" i="1"/>
  <c r="U8" i="1"/>
  <c r="X8" i="1"/>
  <c r="R8" i="1"/>
  <c r="L8" i="1"/>
  <c r="O8" i="1"/>
  <c r="C8" i="1"/>
  <c r="AA9" i="1"/>
  <c r="AD9" i="1"/>
  <c r="AG9" i="1"/>
  <c r="AJ9" i="1"/>
  <c r="AM9" i="1"/>
  <c r="AP9" i="1"/>
  <c r="U9" i="1"/>
  <c r="X9" i="1"/>
  <c r="R9" i="1"/>
  <c r="L9" i="1"/>
  <c r="O9" i="1"/>
  <c r="C9" i="1"/>
  <c r="AA10" i="1"/>
  <c r="AD10" i="1"/>
  <c r="AG10" i="1"/>
  <c r="AJ10" i="1"/>
  <c r="AM10" i="1"/>
  <c r="AP10" i="1"/>
  <c r="U10" i="1"/>
  <c r="X10" i="1"/>
  <c r="R10" i="1"/>
  <c r="L10" i="1"/>
  <c r="O10" i="1"/>
  <c r="C10" i="1"/>
  <c r="AA11" i="1"/>
  <c r="AD11" i="1"/>
  <c r="AG11" i="1"/>
  <c r="AJ11" i="1"/>
  <c r="AM11" i="1"/>
  <c r="AP11" i="1"/>
  <c r="U11" i="1"/>
  <c r="X11" i="1"/>
  <c r="R11" i="1"/>
  <c r="L11" i="1"/>
  <c r="O11" i="1"/>
  <c r="AA12" i="1"/>
  <c r="AD12" i="1"/>
  <c r="AG12" i="1"/>
  <c r="AJ12" i="1"/>
  <c r="AM12" i="1"/>
  <c r="AP12" i="1"/>
  <c r="U12" i="1"/>
  <c r="X12" i="1"/>
  <c r="R12" i="1"/>
  <c r="L12" i="1"/>
  <c r="O12" i="1"/>
  <c r="AA13" i="1"/>
  <c r="AD13" i="1"/>
  <c r="AG13" i="1"/>
  <c r="AJ13" i="1"/>
  <c r="AM13" i="1"/>
  <c r="AP13" i="1"/>
  <c r="U13" i="1"/>
  <c r="X13" i="1"/>
  <c r="R13" i="1"/>
  <c r="L13" i="1"/>
  <c r="O13" i="1"/>
  <c r="AA14" i="1"/>
  <c r="AD14" i="1"/>
  <c r="AG14" i="1"/>
  <c r="AJ14" i="1"/>
  <c r="AM14" i="1"/>
  <c r="AP14" i="1"/>
  <c r="U14" i="1"/>
  <c r="X14" i="1"/>
  <c r="R14" i="1"/>
  <c r="L14" i="1"/>
  <c r="O14" i="1"/>
  <c r="AA15" i="1"/>
  <c r="AD15" i="1"/>
  <c r="AG15" i="1"/>
  <c r="AJ15" i="1"/>
  <c r="AM15" i="1"/>
  <c r="AP15" i="1"/>
  <c r="U15" i="1"/>
  <c r="X15" i="1"/>
  <c r="R15" i="1"/>
  <c r="L15" i="1"/>
  <c r="O15" i="1"/>
  <c r="AA16" i="1"/>
  <c r="AD16" i="1"/>
  <c r="AG16" i="1"/>
  <c r="AJ16" i="1"/>
  <c r="AM16" i="1"/>
  <c r="AP16" i="1"/>
  <c r="U16" i="1"/>
  <c r="X16" i="1"/>
  <c r="R16" i="1"/>
  <c r="L16" i="1"/>
  <c r="O16" i="1"/>
  <c r="AA17" i="1"/>
  <c r="AD17" i="1"/>
  <c r="AG17" i="1"/>
  <c r="AJ17" i="1"/>
  <c r="AM17" i="1"/>
  <c r="AP17" i="1"/>
  <c r="U17" i="1"/>
  <c r="X17" i="1"/>
  <c r="R17" i="1"/>
  <c r="L17" i="1"/>
  <c r="O17" i="1"/>
  <c r="AA18" i="1"/>
  <c r="AD18" i="1"/>
  <c r="AG18" i="1"/>
  <c r="AJ18" i="1"/>
  <c r="AM18" i="1"/>
  <c r="AP18" i="1"/>
  <c r="U18" i="1"/>
  <c r="X18" i="1"/>
  <c r="R18" i="1"/>
  <c r="L18" i="1"/>
  <c r="O18" i="1"/>
  <c r="AA19" i="1"/>
  <c r="AD19" i="1"/>
  <c r="AG19" i="1"/>
  <c r="AJ19" i="1"/>
  <c r="AM19" i="1"/>
  <c r="AP19" i="1"/>
  <c r="U19" i="1"/>
  <c r="X19" i="1"/>
  <c r="R19" i="1"/>
  <c r="L19" i="1"/>
  <c r="O19" i="1"/>
  <c r="AA20" i="1"/>
  <c r="AD20" i="1"/>
  <c r="AG20" i="1"/>
  <c r="AJ20" i="1"/>
  <c r="AM20" i="1"/>
  <c r="AP20" i="1"/>
  <c r="U20" i="1"/>
  <c r="X20" i="1"/>
  <c r="R20" i="1"/>
  <c r="L20" i="1"/>
  <c r="O20" i="1"/>
  <c r="AA21" i="1"/>
  <c r="AD21" i="1"/>
  <c r="AG21" i="1"/>
  <c r="AJ21" i="1"/>
  <c r="AM21" i="1"/>
  <c r="AP21" i="1"/>
  <c r="U21" i="1"/>
  <c r="X21" i="1"/>
  <c r="R21" i="1"/>
  <c r="L21" i="1"/>
  <c r="O21" i="1"/>
  <c r="AA22" i="1"/>
  <c r="AD22" i="1"/>
  <c r="AG22" i="1"/>
  <c r="AJ22" i="1"/>
  <c r="AM22" i="1"/>
  <c r="AP22" i="1"/>
  <c r="U22" i="1"/>
  <c r="X22" i="1"/>
  <c r="R22" i="1"/>
  <c r="L22" i="1"/>
  <c r="O22" i="1"/>
  <c r="AA23" i="1"/>
  <c r="AD23" i="1"/>
  <c r="AG23" i="1"/>
  <c r="AJ23" i="1"/>
  <c r="AM23" i="1"/>
  <c r="AP23" i="1"/>
  <c r="U23" i="1"/>
  <c r="X23" i="1"/>
  <c r="R23" i="1"/>
  <c r="L23" i="1"/>
  <c r="O23" i="1"/>
  <c r="AA24" i="1"/>
  <c r="AD24" i="1"/>
  <c r="AG24" i="1"/>
  <c r="AJ24" i="1"/>
  <c r="AM24" i="1"/>
  <c r="AP24" i="1"/>
  <c r="U24" i="1"/>
  <c r="X24" i="1"/>
  <c r="R24" i="1"/>
  <c r="L24" i="1"/>
  <c r="O24" i="1"/>
  <c r="AA25" i="1"/>
  <c r="AD25" i="1"/>
  <c r="AG25" i="1"/>
  <c r="AJ25" i="1"/>
  <c r="AM25" i="1"/>
  <c r="AP25" i="1"/>
  <c r="U25" i="1"/>
  <c r="X25" i="1"/>
  <c r="R25" i="1"/>
  <c r="L25" i="1"/>
  <c r="O25" i="1"/>
  <c r="AA26" i="1"/>
  <c r="AD26" i="1"/>
  <c r="AG26" i="1"/>
  <c r="AJ26" i="1"/>
  <c r="AM26" i="1"/>
  <c r="AP26" i="1"/>
  <c r="U26" i="1"/>
  <c r="X26" i="1"/>
  <c r="R26" i="1"/>
  <c r="L26" i="1"/>
  <c r="O26" i="1"/>
  <c r="AA27" i="1"/>
  <c r="AD27" i="1"/>
  <c r="AG27" i="1"/>
  <c r="AJ27" i="1"/>
  <c r="AM27" i="1"/>
  <c r="AP27" i="1"/>
  <c r="U27" i="1"/>
  <c r="X27" i="1"/>
  <c r="R27" i="1"/>
  <c r="L27" i="1"/>
  <c r="O27" i="1"/>
  <c r="AA28" i="1"/>
  <c r="AD28" i="1"/>
  <c r="AG28" i="1"/>
  <c r="AJ28" i="1"/>
  <c r="AM28" i="1"/>
  <c r="AP28" i="1"/>
  <c r="U28" i="1"/>
  <c r="X28" i="1"/>
  <c r="R28" i="1"/>
  <c r="L28" i="1"/>
  <c r="O28" i="1"/>
  <c r="AA29" i="1"/>
  <c r="AD29" i="1"/>
  <c r="AG29" i="1"/>
  <c r="AJ29" i="1"/>
  <c r="AM29" i="1"/>
  <c r="AP29" i="1"/>
  <c r="U29" i="1"/>
  <c r="X29" i="1"/>
  <c r="R29" i="1"/>
  <c r="L29" i="1"/>
  <c r="O29" i="1"/>
  <c r="AA30" i="1"/>
  <c r="AD30" i="1"/>
  <c r="AG30" i="1"/>
  <c r="AJ30" i="1"/>
  <c r="AM30" i="1"/>
  <c r="AP30" i="1"/>
  <c r="U30" i="1"/>
  <c r="X30" i="1"/>
  <c r="R30" i="1"/>
  <c r="L30" i="1"/>
  <c r="O30" i="1"/>
  <c r="AA31" i="1"/>
  <c r="AD31" i="1"/>
  <c r="AG31" i="1"/>
  <c r="AJ31" i="1"/>
  <c r="AM31" i="1"/>
  <c r="AP31" i="1"/>
  <c r="U31" i="1"/>
  <c r="X31" i="1"/>
  <c r="R31" i="1"/>
  <c r="L31" i="1"/>
  <c r="O31" i="1"/>
  <c r="AA33" i="1"/>
  <c r="AD33" i="1"/>
  <c r="AG33" i="1"/>
  <c r="AJ33" i="1"/>
  <c r="AM33" i="1"/>
  <c r="AP33" i="1"/>
  <c r="U33" i="1"/>
  <c r="X33" i="1"/>
  <c r="R33" i="1"/>
  <c r="L33" i="1"/>
  <c r="O33" i="1"/>
  <c r="AA34" i="1"/>
  <c r="AD34" i="1"/>
  <c r="AG34" i="1"/>
  <c r="AJ34" i="1"/>
  <c r="AM34" i="1"/>
  <c r="AP34" i="1"/>
  <c r="U34" i="1"/>
  <c r="X34" i="1"/>
  <c r="R34" i="1"/>
  <c r="L34" i="1"/>
  <c r="O34" i="1"/>
  <c r="AA35" i="1"/>
  <c r="AD35" i="1"/>
  <c r="AG35" i="1"/>
  <c r="AJ35" i="1"/>
  <c r="AM35" i="1"/>
  <c r="AP35" i="1"/>
  <c r="U35" i="1"/>
  <c r="X35" i="1"/>
  <c r="R35" i="1"/>
  <c r="L35" i="1"/>
  <c r="O35" i="1"/>
  <c r="AA36" i="1"/>
  <c r="AD36" i="1"/>
  <c r="AG36" i="1"/>
  <c r="AJ36" i="1"/>
  <c r="AM36" i="1"/>
  <c r="AP36" i="1"/>
  <c r="U36" i="1"/>
  <c r="X36" i="1"/>
  <c r="R36" i="1"/>
  <c r="L36" i="1"/>
  <c r="O36" i="1"/>
  <c r="AA7" i="1"/>
  <c r="AD7" i="1"/>
  <c r="AG7" i="1"/>
  <c r="AJ7" i="1"/>
  <c r="AM7" i="1"/>
  <c r="AP7" i="1"/>
  <c r="U7" i="1"/>
  <c r="X7" i="1"/>
  <c r="R7" i="1"/>
  <c r="L7" i="1"/>
  <c r="O7" i="1"/>
  <c r="C7" i="1"/>
  <c r="J64" i="1"/>
  <c r="K64" i="1"/>
  <c r="L65" i="1"/>
  <c r="O65" i="1"/>
  <c r="N64" i="1"/>
  <c r="M64" i="1"/>
  <c r="C66" i="1"/>
  <c r="R65" i="1"/>
  <c r="Q64" i="1"/>
  <c r="P64" i="1"/>
  <c r="AQ45" i="1"/>
  <c r="U65" i="1"/>
  <c r="T64" i="1"/>
  <c r="S64" i="1"/>
  <c r="X65" i="1"/>
  <c r="W64" i="1"/>
  <c r="V64" i="1"/>
  <c r="AA65" i="1"/>
  <c r="AD65" i="1"/>
  <c r="AG65" i="1"/>
  <c r="AJ65" i="1"/>
  <c r="AM65" i="1"/>
  <c r="AP65" i="1"/>
  <c r="AS65" i="1"/>
  <c r="AQ62" i="1"/>
  <c r="AQ61" i="1"/>
  <c r="AQ60" i="1"/>
  <c r="AQ59" i="1"/>
  <c r="AQ58" i="1"/>
  <c r="AQ57" i="1"/>
  <c r="AQ56" i="1"/>
  <c r="AQ54" i="1"/>
  <c r="AQ53" i="1"/>
  <c r="AQ52" i="1"/>
  <c r="AQ51" i="1"/>
  <c r="AQ50" i="1"/>
  <c r="AQ49" i="1"/>
  <c r="AQ48" i="1"/>
  <c r="AQ47" i="1"/>
  <c r="AQ46" i="1"/>
  <c r="AQ43" i="1"/>
  <c r="AQ42" i="1"/>
  <c r="AQ41" i="1"/>
  <c r="AQ40" i="1"/>
  <c r="AQ38" i="1"/>
  <c r="AQ37" i="1"/>
  <c r="AQ36" i="1"/>
  <c r="AQ35" i="1"/>
  <c r="AQ34" i="1"/>
  <c r="AQ33" i="1"/>
  <c r="AQ31" i="1"/>
  <c r="AQ30" i="1"/>
  <c r="AQ29" i="1"/>
  <c r="AQ28" i="1"/>
  <c r="AQ27" i="1"/>
  <c r="AQ26" i="1"/>
  <c r="AQ24" i="1"/>
  <c r="AQ23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55" i="1"/>
  <c r="Z64" i="1"/>
  <c r="Y64" i="1"/>
  <c r="AB64" i="1"/>
  <c r="AC64" i="1"/>
  <c r="AO64" i="1"/>
  <c r="AN64" i="1"/>
  <c r="AL64" i="1"/>
  <c r="AK64" i="1"/>
  <c r="AI64" i="1"/>
  <c r="AH64" i="1"/>
  <c r="AF64" i="1"/>
  <c r="AE64" i="1"/>
</calcChain>
</file>

<file path=xl/comments1.xml><?xml version="1.0" encoding="utf-8"?>
<comments xmlns="http://schemas.openxmlformats.org/spreadsheetml/2006/main">
  <authors>
    <author>TK</author>
    <author>Tim Kittel</author>
    <author>T Kittel</author>
  </authors>
  <commentList>
    <comment ref="D6" authorId="0" shapeId="0">
      <text>
        <r>
          <rPr>
            <b/>
            <sz val="9"/>
            <color indexed="81"/>
            <rFont val="Tahoma"/>
            <charset val="1"/>
          </rPr>
          <t xml:space="preserve">TK: </t>
        </r>
        <r>
          <rPr>
            <sz val="9"/>
            <color indexed="81"/>
            <rFont val="Tahoma"/>
            <charset val="1"/>
          </rPr>
          <t xml:space="preserve">Ferncliff Inn feeders not out in Allenspark.  Observations also in neighborhoods nearby.
-Strong winds both sights 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TK:</t>
        </r>
        <r>
          <rPr>
            <sz val="9"/>
            <color indexed="81"/>
            <rFont val="Tahoma"/>
            <family val="2"/>
          </rPr>
          <t xml:space="preserve">
female</t>
        </r>
      </text>
    </comment>
    <comment ref="AI18" authorId="1" shapeId="0">
      <text>
        <r>
          <rPr>
            <sz val="8"/>
            <color indexed="81"/>
            <rFont val="Tahoma"/>
            <family val="2"/>
          </rPr>
          <t>making mimic calls from top of ponderosa pine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TK:</t>
        </r>
        <r>
          <rPr>
            <sz val="9"/>
            <color indexed="81"/>
            <rFont val="Tahoma"/>
            <charset val="1"/>
          </rPr>
          <t xml:space="preserve">
At bridge in the Engelmann Spruce riparian area, in creek.
First year sighted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TK:</t>
        </r>
        <r>
          <rPr>
            <sz val="9"/>
            <color indexed="81"/>
            <rFont val="Tahoma"/>
            <charset val="1"/>
          </rPr>
          <t xml:space="preserve">
single sp flock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TK:</t>
        </r>
        <r>
          <rPr>
            <sz val="9"/>
            <color indexed="81"/>
            <rFont val="Tahoma"/>
            <family val="2"/>
          </rPr>
          <t xml:space="preserve">
mixed flock of Evening Grosbeak, Brown-capped  Rosy Finch (couple 100), Black Rosy Finch.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Arvind id'd a flock before we arrived.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TK:</t>
        </r>
        <r>
          <rPr>
            <sz val="9"/>
            <color indexed="81"/>
            <rFont val="Tahoma"/>
            <charset val="1"/>
          </rPr>
          <t xml:space="preserve">
Seen by Arvind as we arrived.  Tentatively id'd as Brown-capped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</rPr>
          <t>TK:</t>
        </r>
        <r>
          <rPr>
            <sz val="9"/>
            <color indexed="81"/>
            <rFont val="Tahoma"/>
            <family val="2"/>
          </rPr>
          <t xml:space="preserve">
mixed flock of Evening Grosbeak, Brown-capped  Rosy Finch (couple 100), Black Rosy Finch.</t>
        </r>
      </text>
    </comment>
    <comment ref="AB24" authorId="2" shapeId="0">
      <text>
        <r>
          <rPr>
            <sz val="8"/>
            <color indexed="81"/>
            <rFont val="Tahoma"/>
            <family val="2"/>
          </rPr>
          <t>Arvind sighted mixed spp flock of Rosy Finches of 100 or so individuals, just prior to our arrival</t>
        </r>
      </text>
    </comment>
    <comment ref="AE24" authorId="1" shapeId="0">
      <text>
        <r>
          <rPr>
            <sz val="8"/>
            <color indexed="81"/>
            <rFont val="Tahoma"/>
            <family val="2"/>
          </rPr>
          <t>Mixed flock of 50-100 Rosy Finches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TK:</t>
        </r>
        <r>
          <rPr>
            <sz val="9"/>
            <color indexed="81"/>
            <rFont val="Tahoma"/>
            <family val="2"/>
          </rPr>
          <t xml:space="preserve">
mixed flock of Evening Grosbeak, Brown-capped  Rosy Finch (couple 100), Black Rosy Finch.</t>
        </r>
      </text>
    </comment>
    <comment ref="Y29" authorId="0" shapeId="0">
      <text>
        <r>
          <rPr>
            <sz val="9"/>
            <color indexed="81"/>
            <rFont val="Tahoma"/>
            <family val="2"/>
          </rPr>
          <t>Arvind id'd a flock of Red Crossbill that flew off as we arrived.</t>
        </r>
      </text>
    </comment>
    <comment ref="AC29" authorId="2" shapeId="0">
      <text>
        <r>
          <rPr>
            <sz val="8"/>
            <color indexed="81"/>
            <rFont val="Tahoma"/>
            <family val="2"/>
          </rPr>
          <t>variety uncertain -
by habitat=Pine
by call =Spruce, per Arvind</t>
        </r>
      </text>
    </comment>
    <comment ref="Y31" authorId="0" shapeId="0">
      <text>
        <r>
          <rPr>
            <sz val="9"/>
            <color indexed="81"/>
            <rFont val="Tahoma"/>
            <family val="2"/>
          </rPr>
          <t>female</t>
        </r>
      </text>
    </comment>
    <comment ref="AF37" authorId="1" shapeId="0">
      <text>
        <r>
          <rPr>
            <sz val="8"/>
            <color indexed="81"/>
            <rFont val="Tahoma"/>
            <family val="2"/>
          </rPr>
          <t>In Spruce forest at trailhead east of hwy</t>
        </r>
      </text>
    </comment>
    <comment ref="AH43" authorId="1" shapeId="0">
      <text>
        <r>
          <rPr>
            <sz val="8"/>
            <color indexed="81"/>
            <rFont val="Tahoma"/>
            <family val="2"/>
          </rPr>
          <t>seen 2/9/08 at MRS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TK:</t>
        </r>
        <r>
          <rPr>
            <sz val="9"/>
            <color indexed="81"/>
            <rFont val="Tahoma"/>
            <family val="2"/>
          </rPr>
          <t xml:space="preserve">
2-3 pairs in Spruce riparian area - feeding in Spruce and on insects on surface of snow. 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</rPr>
          <t>TK:</t>
        </r>
        <r>
          <rPr>
            <sz val="9"/>
            <color indexed="81"/>
            <rFont val="Tahoma"/>
            <family val="2"/>
          </rPr>
          <t xml:space="preserve">
2-3 pairs in Spruce riparian area - feeding in Spruce and on insects on surface of snow. </t>
        </r>
      </text>
    </comment>
    <comment ref="K50" authorId="0" shapeId="0">
      <text>
        <r>
          <rPr>
            <sz val="9"/>
            <color indexed="81"/>
            <rFont val="Tahoma"/>
            <family val="2"/>
          </rPr>
          <t>sign
-cavities - not recent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sign
-cavities - not recent</t>
        </r>
      </text>
    </comment>
    <comment ref="W50" authorId="0" shapeId="0">
      <text>
        <r>
          <rPr>
            <sz val="9"/>
            <color indexed="81"/>
            <rFont val="Tahoma"/>
            <family val="2"/>
          </rPr>
          <t>sign
-cavities - not recent
-bark peeling on recent beetle tree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sign
-cavities - not recent
-bark peeling on recent beetle tree</t>
        </r>
      </text>
    </comment>
    <comment ref="AC50" authorId="2" shapeId="0">
      <text>
        <r>
          <rPr>
            <sz val="8"/>
            <color indexed="81"/>
            <rFont val="Tahoma"/>
            <family val="2"/>
          </rPr>
          <t xml:space="preserve">sign (or by N. Flicker)
-cavities - not recent
-bark peeling on recent beetle tree
</t>
        </r>
      </text>
    </comment>
    <comment ref="H51" authorId="0" shapeId="0">
      <text>
        <r>
          <rPr>
            <sz val="9"/>
            <color indexed="81"/>
            <rFont val="Tahoma"/>
            <family val="2"/>
          </rPr>
          <t>cavities, species based on size - not recent</t>
        </r>
      </text>
    </comment>
    <comment ref="AI51" authorId="1" shapeId="0">
      <text>
        <r>
          <rPr>
            <sz val="8"/>
            <color indexed="81"/>
            <rFont val="Tahoma"/>
            <family val="2"/>
          </rPr>
          <t>tree trunk boring and flakes on adjacent snow (so recent) - large holes suggesting either Hairy Woodp or Flicker.  Tree - beetle-kill? Ponderosa pine</t>
        </r>
      </text>
    </comment>
    <comment ref="AC52" authorId="2" shapeId="0">
      <text>
        <r>
          <rPr>
            <sz val="8"/>
            <color indexed="81"/>
            <rFont val="Tahoma"/>
            <family val="2"/>
          </rPr>
          <t>sign:
- tree trunk boring - not recent
-cavities - not recent
-bark peeling on recent beetle tree (or by other woodpeckers)</t>
        </r>
      </text>
    </comment>
    <comment ref="A53" authorId="2" shapeId="0">
      <text>
        <r>
          <rPr>
            <sz val="8"/>
            <color indexed="81"/>
            <rFont val="Tahoma"/>
            <family val="2"/>
          </rPr>
          <t>not winter resident</t>
        </r>
      </text>
    </comment>
    <comment ref="AE54" authorId="1" shapeId="0">
      <text>
        <r>
          <rPr>
            <sz val="8"/>
            <color indexed="81"/>
            <rFont val="Tahoma"/>
            <family val="2"/>
          </rPr>
          <t>Single individual.  Unusual sighting - typically migrates to south.  Also noted on bird obs websites.</t>
        </r>
      </text>
    </comment>
  </commentList>
</comments>
</file>

<file path=xl/sharedStrings.xml><?xml version="1.0" encoding="utf-8"?>
<sst xmlns="http://schemas.openxmlformats.org/spreadsheetml/2006/main" count="384" uniqueCount="117">
  <si>
    <t>Winter Ecology Bird List</t>
  </si>
  <si>
    <t>T. Kittel</t>
  </si>
  <si>
    <t>Group</t>
  </si>
  <si>
    <t>Allenspark</t>
  </si>
  <si>
    <t>Wild Basin</t>
  </si>
  <si>
    <t>Clark's Nutcracker</t>
  </si>
  <si>
    <t>Steller's Jay</t>
  </si>
  <si>
    <t>Mountain Chickadee</t>
  </si>
  <si>
    <t>Pine Siskin</t>
  </si>
  <si>
    <t>Red-winged Blackbird</t>
  </si>
  <si>
    <t>Downy Woodpecker</t>
  </si>
  <si>
    <t>American Crow</t>
  </si>
  <si>
    <t>Common Raven</t>
  </si>
  <si>
    <t>Pygmy Nuthatch</t>
  </si>
  <si>
    <t>Black-capped Chickadee</t>
  </si>
  <si>
    <t>Red Crossbill (Pine)</t>
  </si>
  <si>
    <t>Species (Subspecies)</t>
  </si>
  <si>
    <t>Evening Grosbeak</t>
  </si>
  <si>
    <t>Gray-crowned Rosy Finch</t>
  </si>
  <si>
    <t>Sharp-shinned Hawk</t>
  </si>
  <si>
    <t>Belted Kingfisher</t>
  </si>
  <si>
    <t>Golden-crowned Kinglet</t>
  </si>
  <si>
    <t>American Dipper</t>
  </si>
  <si>
    <t>Hairy Woodpecker</t>
  </si>
  <si>
    <t>Red-breasted Nuthatch</t>
  </si>
  <si>
    <t>elevational migrant, returns early</t>
  </si>
  <si>
    <t>Boreal Owl</t>
  </si>
  <si>
    <t>Gray Jay</t>
  </si>
  <si>
    <t>White-tailed Ptarmigan</t>
  </si>
  <si>
    <t>Northern Goshawk</t>
  </si>
  <si>
    <t>Chickadees &amp; Titmice</t>
  </si>
  <si>
    <t>Finches</t>
  </si>
  <si>
    <t>Woodpeckers</t>
  </si>
  <si>
    <t>Blackbirds &amp; Orioles</t>
  </si>
  <si>
    <t>Corvids</t>
  </si>
  <si>
    <t>Nuthatches</t>
  </si>
  <si>
    <t>Brown Creeper</t>
  </si>
  <si>
    <t>Creepers</t>
  </si>
  <si>
    <t>Sparrows</t>
  </si>
  <si>
    <t>Kingfishers</t>
  </si>
  <si>
    <t>Cedar Waxwing</t>
  </si>
  <si>
    <t>Waxwings</t>
  </si>
  <si>
    <t>irruptive migrant</t>
  </si>
  <si>
    <t>Notes</t>
  </si>
  <si>
    <t>Owls</t>
  </si>
  <si>
    <t>Colorado &amp; S Wyoming endemic</t>
  </si>
  <si>
    <t>winters in subalpine (summer, alpine)</t>
  </si>
  <si>
    <t>Thrushes</t>
  </si>
  <si>
    <t>Townsend's Solitaire</t>
  </si>
  <si>
    <t>Mountain Bluebird</t>
  </si>
  <si>
    <t>early returning latitudinal migrant</t>
  </si>
  <si>
    <t>v</t>
  </si>
  <si>
    <t>a</t>
  </si>
  <si>
    <t>Total for year</t>
  </si>
  <si>
    <t>Winter Ecology field course, CU MRS</t>
  </si>
  <si>
    <t>Not Observed to date</t>
  </si>
  <si>
    <t>others:</t>
  </si>
  <si>
    <t>Northern Flicker</t>
  </si>
  <si>
    <t>s</t>
  </si>
  <si>
    <t>Total spp.</t>
  </si>
  <si>
    <t>Lily Lake</t>
  </si>
  <si>
    <t>Dusky (Blue) Grouse</t>
  </si>
  <si>
    <t>Band-tailed Pigeon</t>
  </si>
  <si>
    <t>Pigeons</t>
  </si>
  <si>
    <t xml:space="preserve">     " (Spruce)</t>
  </si>
  <si>
    <t xml:space="preserve">     "  (Hepburn form)</t>
  </si>
  <si>
    <t xml:space="preserve">      " (Slate-colored)</t>
  </si>
  <si>
    <t>wedge-shaped tail</t>
  </si>
  <si>
    <t>rounded tail</t>
  </si>
  <si>
    <t>Golden Eagle</t>
  </si>
  <si>
    <t>fast-moving streams, elevational migrant, returns early</t>
  </si>
  <si>
    <t xml:space="preserve"> v - by Arvind</t>
  </si>
  <si>
    <t>s -cavity</t>
  </si>
  <si>
    <t>resident in Spruce forests - winter food: see Heinrich &amp; Bell 95</t>
  </si>
  <si>
    <t>American Goldfinch</t>
  </si>
  <si>
    <t>a - by Arvind</t>
  </si>
  <si>
    <t>cummulative</t>
  </si>
  <si>
    <t>Some other winter residents (partial list) per Arvind</t>
  </si>
  <si>
    <t>'frugivore' in winter, eating juniper berries</t>
  </si>
  <si>
    <t>Avg Annual=</t>
  </si>
  <si>
    <t>v,(s)</t>
  </si>
  <si>
    <t>v,a,(s)</t>
  </si>
  <si>
    <t>Dark-eyed Junco (Pink-sided)</t>
  </si>
  <si>
    <t>s(cavities)</t>
  </si>
  <si>
    <t>Observed (v=visual at least, a=audio only, s=sign)</t>
  </si>
  <si>
    <t xml:space="preserve"> </t>
  </si>
  <si>
    <t xml:space="preserve">      " (Oregon)</t>
  </si>
  <si>
    <t>s(sap wells)</t>
  </si>
  <si>
    <t>Kinglets</t>
  </si>
  <si>
    <t>Hawks &amp; Allies</t>
  </si>
  <si>
    <t>House Finch</t>
  </si>
  <si>
    <t>e.g., Williams Sapsucker [not winter resident]</t>
  </si>
  <si>
    <r>
      <t>Black-billed</t>
    </r>
    <r>
      <rPr>
        <sz val="10"/>
        <rFont val="Arial"/>
        <family val="2"/>
      </rPr>
      <t xml:space="preserve"> Magpie</t>
    </r>
  </si>
  <si>
    <r>
      <t>Dippe</t>
    </r>
    <r>
      <rPr>
        <sz val="10"/>
        <rFont val="Arial"/>
        <family val="2"/>
      </rPr>
      <t>rs</t>
    </r>
  </si>
  <si>
    <r>
      <t>Brown-capped Ros</t>
    </r>
    <r>
      <rPr>
        <sz val="10"/>
        <rFont val="Arial"/>
        <family val="2"/>
      </rPr>
      <t>y-Finch</t>
    </r>
  </si>
  <si>
    <r>
      <t>Northern Pygm</t>
    </r>
    <r>
      <rPr>
        <sz val="10"/>
        <rFont val="Arial"/>
        <family val="2"/>
      </rPr>
      <t>y-Owl</t>
    </r>
  </si>
  <si>
    <t>Northern Saw-whet Owl</t>
  </si>
  <si>
    <t>[unidentified sapsucker]</t>
  </si>
  <si>
    <t>Total over all years</t>
  </si>
  <si>
    <r>
      <t xml:space="preserve"> v - </t>
    </r>
    <r>
      <rPr>
        <sz val="8"/>
        <rFont val="Arial"/>
        <family val="2"/>
      </rPr>
      <t>by Arvind</t>
    </r>
  </si>
  <si>
    <r>
      <t xml:space="preserve">v, </t>
    </r>
    <r>
      <rPr>
        <sz val="8"/>
        <rFont val="Arial"/>
        <family val="2"/>
      </rPr>
      <t>mixed flock</t>
    </r>
  </si>
  <si>
    <t>Black Rosy-Finch</t>
  </si>
  <si>
    <t>v/a</t>
  </si>
  <si>
    <t>v, flock w crows</t>
  </si>
  <si>
    <t>White-breasted Nuthatch</t>
  </si>
  <si>
    <t>Cassin's Finch</t>
  </si>
  <si>
    <t>v, adult feeding juv</t>
  </si>
  <si>
    <t>.</t>
  </si>
  <si>
    <t>reverse elevational migrant-winter feeds on conifer needles (in subapline forest: spruce-fir)</t>
  </si>
  <si>
    <t>v - 2nd yr</t>
  </si>
  <si>
    <t>class list</t>
  </si>
  <si>
    <t>&amp; Ted Floyd, American Birding Association (2013)</t>
  </si>
  <si>
    <t>updated 2/5/2017</t>
  </si>
  <si>
    <t>Field days with Arvind Panjabi, Bird Conservancy of the Rockies (2005-2012,2014-2018)</t>
  </si>
  <si>
    <t xml:space="preserve">v </t>
  </si>
  <si>
    <t>American Turkey</t>
  </si>
  <si>
    <t>Turkey,Grouse&amp;Ptarmigans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</si>
</sst>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14" xfId="0" applyFont="1" applyBorder="1"/>
    <xf numFmtId="0" fontId="8" fillId="0" borderId="14" xfId="0" applyFont="1" applyBorder="1"/>
    <xf numFmtId="0" fontId="9" fillId="0" borderId="15" xfId="0" applyFont="1" applyBorder="1"/>
    <xf numFmtId="0" fontId="7" fillId="0" borderId="0" xfId="0" applyFont="1"/>
    <xf numFmtId="0" fontId="8" fillId="2" borderId="5" xfId="0" applyFont="1" applyFill="1" applyBorder="1" applyAlignment="1">
      <alignment horizontal="center"/>
    </xf>
    <xf numFmtId="15" fontId="9" fillId="2" borderId="6" xfId="0" applyNumberFormat="1" applyFont="1" applyFill="1" applyBorder="1" applyAlignment="1">
      <alignment horizontal="center"/>
    </xf>
    <xf numFmtId="15" fontId="9" fillId="2" borderId="7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5" fontId="9" fillId="3" borderId="6" xfId="0" applyNumberFormat="1" applyFont="1" applyFill="1" applyBorder="1" applyAlignment="1">
      <alignment horizontal="center"/>
    </xf>
    <xf numFmtId="15" fontId="9" fillId="3" borderId="7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5" fontId="9" fillId="4" borderId="6" xfId="0" applyNumberFormat="1" applyFont="1" applyFill="1" applyBorder="1" applyAlignment="1">
      <alignment horizontal="center"/>
    </xf>
    <xf numFmtId="15" fontId="9" fillId="4" borderId="7" xfId="0" applyNumberFormat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9" fillId="5" borderId="6" xfId="0" applyNumberFormat="1" applyFont="1" applyFill="1" applyBorder="1" applyAlignment="1">
      <alignment horizontal="center"/>
    </xf>
    <xf numFmtId="15" fontId="9" fillId="5" borderId="7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7" fillId="0" borderId="1" xfId="0" applyFont="1" applyBorder="1"/>
    <xf numFmtId="0" fontId="7" fillId="2" borderId="1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/>
    <xf numFmtId="0" fontId="7" fillId="2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/>
    <xf numFmtId="0" fontId="7" fillId="4" borderId="26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0" borderId="0" xfId="0" quotePrefix="1" applyFont="1"/>
    <xf numFmtId="0" fontId="7" fillId="3" borderId="30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3" fillId="0" borderId="39" xfId="0" applyFont="1" applyBorder="1"/>
    <xf numFmtId="0" fontId="0" fillId="0" borderId="29" xfId="0" applyBorder="1"/>
    <xf numFmtId="0" fontId="0" fillId="0" borderId="40" xfId="0" applyBorder="1"/>
    <xf numFmtId="0" fontId="0" fillId="0" borderId="23" xfId="0" applyBorder="1"/>
    <xf numFmtId="0" fontId="7" fillId="2" borderId="41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15" fontId="9" fillId="2" borderId="0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5" fontId="9" fillId="2" borderId="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4" xfId="0" applyBorder="1"/>
    <xf numFmtId="0" fontId="8" fillId="0" borderId="1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5" fontId="9" fillId="4" borderId="0" xfId="0" applyNumberFormat="1" applyFont="1" applyFill="1" applyBorder="1" applyAlignment="1">
      <alignment horizontal="center"/>
    </xf>
    <xf numFmtId="15" fontId="9" fillId="4" borderId="3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11" fillId="0" borderId="0" xfId="0" applyFont="1"/>
    <xf numFmtId="15" fontId="11" fillId="0" borderId="0" xfId="0" applyNumberFormat="1" applyFont="1"/>
    <xf numFmtId="0" fontId="1" fillId="3" borderId="30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15" fontId="9" fillId="7" borderId="6" xfId="0" applyNumberFormat="1" applyFont="1" applyFill="1" applyBorder="1" applyAlignment="1">
      <alignment horizontal="center"/>
    </xf>
    <xf numFmtId="15" fontId="9" fillId="7" borderId="7" xfId="0" applyNumberFormat="1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15" fontId="9" fillId="8" borderId="6" xfId="0" applyNumberFormat="1" applyFont="1" applyFill="1" applyBorder="1" applyAlignment="1">
      <alignment horizontal="center"/>
    </xf>
    <xf numFmtId="15" fontId="9" fillId="8" borderId="7" xfId="0" applyNumberFormat="1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41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7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15" fontId="9" fillId="8" borderId="0" xfId="0" applyNumberFormat="1" applyFont="1" applyFill="1" applyBorder="1" applyAlignment="1">
      <alignment horizontal="center"/>
    </xf>
    <xf numFmtId="15" fontId="9" fillId="8" borderId="3" xfId="0" applyNumberFormat="1" applyFont="1" applyFill="1" applyBorder="1" applyAlignment="1">
      <alignment horizontal="center"/>
    </xf>
    <xf numFmtId="0" fontId="7" fillId="8" borderId="44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left"/>
    </xf>
    <xf numFmtId="0" fontId="7" fillId="8" borderId="42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15" fontId="10" fillId="9" borderId="11" xfId="0" applyNumberFormat="1" applyFont="1" applyFill="1" applyBorder="1" applyAlignment="1">
      <alignment horizontal="left"/>
    </xf>
    <xf numFmtId="0" fontId="10" fillId="9" borderId="45" xfId="0" applyFont="1" applyFill="1" applyBorder="1" applyAlignment="1">
      <alignment horizontal="center"/>
    </xf>
    <xf numFmtId="0" fontId="7" fillId="9" borderId="4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7"/>
  <sheetViews>
    <sheetView tabSelected="1" view="pageBreakPreview" zoomScale="145" zoomScaleNormal="130" zoomScaleSheetLayoutView="145" workbookViewId="0">
      <pane xSplit="1" ySplit="6" topLeftCell="B41" activePane="bottomRight" state="frozen"/>
      <selection pane="topRight" activeCell="B1" sqref="B1"/>
      <selection pane="bottomLeft" activeCell="A7" sqref="A7"/>
      <selection pane="bottomRight" activeCell="B56" sqref="B56"/>
    </sheetView>
  </sheetViews>
  <sheetFormatPr defaultColWidth="8.85546875" defaultRowHeight="12.75" x14ac:dyDescent="0.2"/>
  <cols>
    <col min="1" max="1" width="27.7109375" customWidth="1"/>
    <col min="2" max="2" width="19.7109375" customWidth="1"/>
    <col min="3" max="3" width="9.42578125" bestFit="1" customWidth="1"/>
    <col min="4" max="4" width="10.140625" style="2" customWidth="1"/>
    <col min="5" max="5" width="11" style="2" bestFit="1" customWidth="1"/>
    <col min="6" max="6" width="3.7109375" customWidth="1"/>
    <col min="7" max="7" width="10.140625" style="2" customWidth="1"/>
    <col min="8" max="8" width="11" style="2" bestFit="1" customWidth="1"/>
    <col min="9" max="9" width="3.7109375" customWidth="1"/>
    <col min="10" max="10" width="10.140625" style="2" customWidth="1"/>
    <col min="11" max="11" width="11" style="2" bestFit="1" customWidth="1"/>
    <col min="12" max="12" width="3.7109375" customWidth="1"/>
    <col min="13" max="13" width="14.140625" style="2" customWidth="1"/>
    <col min="14" max="14" width="11.7109375" style="2" customWidth="1"/>
    <col min="15" max="15" width="4" bestFit="1" customWidth="1"/>
    <col min="16" max="16" width="10.7109375" style="2" bestFit="1" customWidth="1"/>
    <col min="17" max="17" width="11" style="2" bestFit="1" customWidth="1"/>
    <col min="18" max="18" width="4" bestFit="1" customWidth="1"/>
    <col min="19" max="19" width="10.7109375" style="2" bestFit="1" customWidth="1"/>
    <col min="20" max="20" width="12" style="2" bestFit="1" customWidth="1"/>
    <col min="21" max="21" width="4" bestFit="1" customWidth="1"/>
    <col min="22" max="22" width="10.140625" style="2" customWidth="1"/>
    <col min="23" max="23" width="11" style="2" bestFit="1" customWidth="1"/>
    <col min="24" max="24" width="3.7109375" customWidth="1"/>
    <col min="25" max="25" width="11.28515625" style="2" customWidth="1"/>
    <col min="26" max="26" width="9.42578125" style="2" customWidth="1"/>
    <col min="27" max="27" width="4" bestFit="1" customWidth="1"/>
    <col min="28" max="28" width="10" style="2" customWidth="1"/>
    <col min="29" max="29" width="12" style="2" bestFit="1" customWidth="1"/>
    <col min="30" max="30" width="3.140625" bestFit="1" customWidth="1"/>
    <col min="31" max="32" width="10.5703125" style="2" bestFit="1" customWidth="1"/>
    <col min="33" max="33" width="3.42578125" customWidth="1"/>
    <col min="34" max="34" width="7.7109375" customWidth="1"/>
    <col min="35" max="35" width="11.140625" bestFit="1" customWidth="1"/>
    <col min="36" max="36" width="3.28515625" customWidth="1"/>
    <col min="37" max="37" width="7.85546875" customWidth="1"/>
    <col min="38" max="38" width="10" bestFit="1" customWidth="1"/>
    <col min="39" max="39" width="3.28515625" customWidth="1"/>
    <col min="40" max="40" width="7.42578125" customWidth="1"/>
    <col min="41" max="41" width="10.85546875" bestFit="1" customWidth="1"/>
    <col min="42" max="42" width="3.28515625" customWidth="1"/>
    <col min="43" max="43" width="6.140625" customWidth="1"/>
  </cols>
  <sheetData>
    <row r="1" spans="1:47" x14ac:dyDescent="0.2">
      <c r="A1" s="21" t="s">
        <v>0</v>
      </c>
      <c r="B1" s="21" t="s">
        <v>54</v>
      </c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47" x14ac:dyDescent="0.2">
      <c r="A2" s="21" t="s">
        <v>1</v>
      </c>
      <c r="B2" s="21" t="s">
        <v>113</v>
      </c>
      <c r="C2" s="21"/>
      <c r="D2" s="22"/>
      <c r="E2" s="22"/>
      <c r="F2" s="21"/>
      <c r="G2" s="22"/>
      <c r="H2" s="22"/>
      <c r="I2" s="21"/>
      <c r="J2" s="22"/>
      <c r="K2" s="22"/>
      <c r="L2" s="21"/>
      <c r="M2" s="22"/>
      <c r="N2" s="22"/>
      <c r="O2" s="21"/>
      <c r="P2" s="22"/>
      <c r="Q2" s="22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7" ht="13.5" thickBot="1" x14ac:dyDescent="0.25">
      <c r="A3" s="151" t="s">
        <v>112</v>
      </c>
      <c r="B3" s="150" t="s">
        <v>111</v>
      </c>
      <c r="C3" s="21"/>
      <c r="D3" s="22"/>
      <c r="E3" s="22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1"/>
      <c r="AB3" s="22"/>
      <c r="AC3" s="22"/>
      <c r="AD3" s="21"/>
      <c r="AE3" s="22"/>
      <c r="AF3" s="22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7" ht="13.5" thickBot="1" x14ac:dyDescent="0.25">
      <c r="A4" s="21"/>
      <c r="B4" s="21"/>
      <c r="C4" s="198"/>
      <c r="D4" s="127" t="s">
        <v>84</v>
      </c>
      <c r="E4" s="25"/>
      <c r="F4" s="128"/>
      <c r="G4" s="127" t="s">
        <v>84</v>
      </c>
      <c r="H4" s="25"/>
      <c r="I4" s="128"/>
      <c r="J4" s="127"/>
      <c r="K4" s="25"/>
      <c r="L4" s="128"/>
      <c r="M4" s="123"/>
      <c r="N4" s="25"/>
      <c r="O4" s="25"/>
      <c r="P4" s="123"/>
      <c r="Q4" s="25"/>
      <c r="R4" s="25"/>
      <c r="S4" s="23"/>
      <c r="T4" s="23"/>
      <c r="U4" s="24"/>
      <c r="V4" s="127" t="s">
        <v>84</v>
      </c>
      <c r="W4" s="25"/>
      <c r="X4" s="128"/>
      <c r="Y4" s="26"/>
      <c r="Z4" s="27"/>
      <c r="AA4" s="129"/>
      <c r="AB4" s="28"/>
      <c r="AC4" s="29"/>
      <c r="AD4" s="27"/>
      <c r="AE4" s="27"/>
      <c r="AF4" s="30"/>
      <c r="AG4" s="31"/>
      <c r="AH4" s="30"/>
      <c r="AI4" s="30"/>
      <c r="AJ4" s="30"/>
      <c r="AK4" s="30"/>
      <c r="AL4" s="30"/>
      <c r="AM4" s="30"/>
      <c r="AN4" s="30"/>
      <c r="AO4" s="30"/>
      <c r="AP4" s="32"/>
      <c r="AQ4" s="18" t="s">
        <v>77</v>
      </c>
      <c r="AR4" s="33"/>
    </row>
    <row r="5" spans="1:47" x14ac:dyDescent="0.2">
      <c r="A5" s="33"/>
      <c r="B5" s="33"/>
      <c r="C5" s="199" t="s">
        <v>76</v>
      </c>
      <c r="D5" s="153">
        <v>2018</v>
      </c>
      <c r="E5" s="154">
        <v>43128</v>
      </c>
      <c r="F5" s="155"/>
      <c r="G5" s="172">
        <v>2017</v>
      </c>
      <c r="H5" s="173">
        <v>42771</v>
      </c>
      <c r="I5" s="174"/>
      <c r="J5" s="37">
        <v>2016</v>
      </c>
      <c r="K5" s="38">
        <v>42400</v>
      </c>
      <c r="L5" s="39"/>
      <c r="M5" s="132">
        <v>2015</v>
      </c>
      <c r="N5" s="133">
        <v>42043</v>
      </c>
      <c r="O5" s="134"/>
      <c r="P5" s="121">
        <v>2014</v>
      </c>
      <c r="Q5" s="120">
        <v>41679</v>
      </c>
      <c r="R5" s="122"/>
      <c r="S5" s="191">
        <v>2013</v>
      </c>
      <c r="T5" s="192">
        <v>41301</v>
      </c>
      <c r="U5" s="193"/>
      <c r="V5" s="37">
        <v>2012</v>
      </c>
      <c r="W5" s="38">
        <v>40937</v>
      </c>
      <c r="X5" s="39"/>
      <c r="Y5" s="40">
        <v>2011</v>
      </c>
      <c r="Z5" s="41">
        <v>40573</v>
      </c>
      <c r="AA5" s="42"/>
      <c r="AB5" s="34">
        <v>2010</v>
      </c>
      <c r="AC5" s="35">
        <v>40202</v>
      </c>
      <c r="AD5" s="36"/>
      <c r="AE5" s="43">
        <v>2009</v>
      </c>
      <c r="AF5" s="44">
        <v>39860</v>
      </c>
      <c r="AG5" s="45"/>
      <c r="AH5" s="37">
        <v>2008</v>
      </c>
      <c r="AI5" s="38">
        <v>39502</v>
      </c>
      <c r="AJ5" s="39"/>
      <c r="AK5" s="46">
        <v>2006</v>
      </c>
      <c r="AL5" s="41">
        <v>38781</v>
      </c>
      <c r="AM5" s="41"/>
      <c r="AN5" s="34">
        <v>2005</v>
      </c>
      <c r="AO5" s="35">
        <v>38410</v>
      </c>
      <c r="AP5" s="35"/>
      <c r="AQ5" s="18" t="s">
        <v>55</v>
      </c>
      <c r="AR5" s="33"/>
    </row>
    <row r="6" spans="1:47" ht="13.5" thickBot="1" x14ac:dyDescent="0.25">
      <c r="A6" s="47" t="s">
        <v>16</v>
      </c>
      <c r="B6" s="47" t="s">
        <v>2</v>
      </c>
      <c r="C6" s="200" t="s">
        <v>110</v>
      </c>
      <c r="D6" s="156" t="s">
        <v>3</v>
      </c>
      <c r="E6" s="157" t="s">
        <v>4</v>
      </c>
      <c r="F6" s="158"/>
      <c r="G6" s="175" t="s">
        <v>3</v>
      </c>
      <c r="H6" s="176" t="s">
        <v>4</v>
      </c>
      <c r="I6" s="177"/>
      <c r="J6" s="51" t="s">
        <v>3</v>
      </c>
      <c r="K6" s="52" t="s">
        <v>4</v>
      </c>
      <c r="L6" s="53"/>
      <c r="M6" s="54" t="s">
        <v>3</v>
      </c>
      <c r="N6" s="55" t="s">
        <v>4</v>
      </c>
      <c r="O6" s="56"/>
      <c r="P6" s="48" t="s">
        <v>3</v>
      </c>
      <c r="Q6" s="49" t="s">
        <v>4</v>
      </c>
      <c r="R6" s="50"/>
      <c r="S6" s="176" t="s">
        <v>3</v>
      </c>
      <c r="T6" s="176" t="s">
        <v>4</v>
      </c>
      <c r="U6" s="177"/>
      <c r="V6" s="51" t="s">
        <v>3</v>
      </c>
      <c r="W6" s="52" t="s">
        <v>4</v>
      </c>
      <c r="X6" s="53"/>
      <c r="Y6" s="54" t="s">
        <v>3</v>
      </c>
      <c r="Z6" s="55" t="s">
        <v>4</v>
      </c>
      <c r="AA6" s="56"/>
      <c r="AB6" s="48" t="s">
        <v>3</v>
      </c>
      <c r="AC6" s="49" t="s">
        <v>4</v>
      </c>
      <c r="AD6" s="50"/>
      <c r="AE6" s="57" t="s">
        <v>3</v>
      </c>
      <c r="AF6" s="58" t="s">
        <v>60</v>
      </c>
      <c r="AG6" s="59"/>
      <c r="AH6" s="51" t="s">
        <v>3</v>
      </c>
      <c r="AI6" s="52" t="s">
        <v>4</v>
      </c>
      <c r="AJ6" s="53"/>
      <c r="AK6" s="55" t="s">
        <v>3</v>
      </c>
      <c r="AL6" s="55" t="s">
        <v>4</v>
      </c>
      <c r="AM6" s="55"/>
      <c r="AN6" s="48" t="s">
        <v>3</v>
      </c>
      <c r="AO6" s="49" t="s">
        <v>4</v>
      </c>
      <c r="AP6" s="49"/>
      <c r="AQ6" s="19"/>
      <c r="AR6" s="47" t="s">
        <v>43</v>
      </c>
      <c r="AS6" s="1"/>
      <c r="AT6" s="1"/>
      <c r="AU6" s="1"/>
    </row>
    <row r="7" spans="1:47" x14ac:dyDescent="0.2">
      <c r="A7" s="60" t="s">
        <v>69</v>
      </c>
      <c r="B7" s="61" t="s">
        <v>89</v>
      </c>
      <c r="C7" s="201">
        <f>IF(COUNT(AA7,AD7,AG7,AJ7,AM7,AP7,U7,X7,R7,L7,O7,I7),1,"")</f>
        <v>1</v>
      </c>
      <c r="D7" s="159"/>
      <c r="E7" s="160"/>
      <c r="F7" s="161" t="str">
        <f>IF(COUNTA(D7:E7),1,"")</f>
        <v/>
      </c>
      <c r="G7" s="178"/>
      <c r="H7" s="179"/>
      <c r="I7" s="180" t="str">
        <f>IF(COUNTA(G7:H7),1,"")</f>
        <v/>
      </c>
      <c r="J7" s="111"/>
      <c r="K7" s="63" t="s">
        <v>109</v>
      </c>
      <c r="L7" s="64">
        <f>IF(COUNTA(J7:K7),1,"")</f>
        <v>1</v>
      </c>
      <c r="M7" s="135"/>
      <c r="N7" s="136"/>
      <c r="O7" s="137" t="str">
        <f t="shared" ref="O7:O22" si="0">IF(COUNTA(M7:N7),1,"")</f>
        <v/>
      </c>
      <c r="P7" s="130"/>
      <c r="Q7" s="131"/>
      <c r="R7" s="126" t="str">
        <f t="shared" ref="R7:R13" si="1">IF(COUNTA(P7:Q7),1,"")</f>
        <v/>
      </c>
      <c r="S7" s="178"/>
      <c r="T7" s="179"/>
      <c r="U7" s="194" t="str">
        <f t="shared" ref="U7:U51" si="2">IF(COUNTA(S7:T7),1,"")</f>
        <v/>
      </c>
      <c r="V7" s="111"/>
      <c r="W7" s="63"/>
      <c r="X7" s="64" t="str">
        <f>IF(COUNTA(V7:W7),1,"")</f>
        <v/>
      </c>
      <c r="Y7" s="65"/>
      <c r="Z7" s="66"/>
      <c r="AA7" s="67" t="str">
        <f>IF(COUNTA(Y7:Z7),1,"")</f>
        <v/>
      </c>
      <c r="AB7" s="68"/>
      <c r="AC7" s="62" t="s">
        <v>51</v>
      </c>
      <c r="AD7" s="62">
        <f>IF(COUNTA(AB7:AC7),1,"")</f>
        <v>1</v>
      </c>
      <c r="AE7" s="69"/>
      <c r="AF7" s="69"/>
      <c r="AG7" s="69" t="str">
        <f>IF(COUNTA(AE7:AF7),1,"")</f>
        <v/>
      </c>
      <c r="AH7" s="70"/>
      <c r="AI7" s="70"/>
      <c r="AJ7" s="71" t="str">
        <f>IF(COUNTA(AH7:AI7),1,"")</f>
        <v/>
      </c>
      <c r="AK7" s="72"/>
      <c r="AL7" s="72"/>
      <c r="AM7" s="73" t="str">
        <f>IF(COUNTA(AK7:AL7),1,"")</f>
        <v/>
      </c>
      <c r="AN7" s="62"/>
      <c r="AO7" s="62"/>
      <c r="AP7" s="74" t="str">
        <f t="shared" ref="AP7:AP60" si="3">IF(COUNTA(AN7:AO7),1,"")</f>
        <v/>
      </c>
      <c r="AQ7" s="75" t="str">
        <f t="shared" ref="AQ7:AQ20" si="4">IF(COUNT(C7)," ","x")</f>
        <v xml:space="preserve"> </v>
      </c>
      <c r="AR7" s="76"/>
      <c r="AS7" s="4"/>
      <c r="AT7" s="4"/>
      <c r="AU7" s="4"/>
    </row>
    <row r="8" spans="1:47" x14ac:dyDescent="0.2">
      <c r="A8" s="33" t="s">
        <v>29</v>
      </c>
      <c r="B8" s="61" t="s">
        <v>89</v>
      </c>
      <c r="C8" s="201">
        <f t="shared" ref="C8:C36" si="5">IF(COUNT(AA8,AD8,AG8,AJ8,AM8,AP8,U8,X8,R8,L8,O8,I8),1,"")</f>
        <v>1</v>
      </c>
      <c r="D8" s="162"/>
      <c r="E8" s="163"/>
      <c r="F8" s="161" t="str">
        <f>IF(COUNTA(D8:E8),1,"")</f>
        <v/>
      </c>
      <c r="G8" s="181"/>
      <c r="H8" s="182"/>
      <c r="I8" s="180" t="str">
        <f>IF(COUNTA(G8:H8),1,"")</f>
        <v/>
      </c>
      <c r="J8" s="93"/>
      <c r="K8" s="71"/>
      <c r="L8" s="64" t="str">
        <f>IF(COUNTA(J8:K8),1,"")</f>
        <v/>
      </c>
      <c r="M8" s="138"/>
      <c r="N8" s="139"/>
      <c r="O8" s="140" t="str">
        <f t="shared" si="0"/>
        <v/>
      </c>
      <c r="P8" s="85"/>
      <c r="Q8" s="86"/>
      <c r="R8" s="118" t="str">
        <f t="shared" si="1"/>
        <v/>
      </c>
      <c r="S8" s="184"/>
      <c r="T8" s="188"/>
      <c r="U8" s="183" t="str">
        <f t="shared" si="2"/>
        <v/>
      </c>
      <c r="V8" s="93"/>
      <c r="W8" s="71"/>
      <c r="X8" s="64" t="str">
        <f>IF(COUNTA(V8:W8),1,"")</f>
        <v/>
      </c>
      <c r="Y8" s="77"/>
      <c r="Z8" s="73" t="s">
        <v>51</v>
      </c>
      <c r="AA8" s="67">
        <f>IF(COUNTA(Y8:Z8),1,"")</f>
        <v>1</v>
      </c>
      <c r="AB8" s="68"/>
      <c r="AC8" s="62"/>
      <c r="AD8" s="78" t="str">
        <f>IF(COUNTA(AB8:AC8),1,"")</f>
        <v/>
      </c>
      <c r="AE8" s="79"/>
      <c r="AF8" s="69"/>
      <c r="AG8" s="79" t="str">
        <f>IF(COUNTA(AE8:AF8),1,"")</f>
        <v/>
      </c>
      <c r="AH8" s="70"/>
      <c r="AI8" s="70"/>
      <c r="AJ8" s="71" t="str">
        <f>IF(COUNTA(AH8:AI8),1,"")</f>
        <v/>
      </c>
      <c r="AK8" s="80"/>
      <c r="AL8" s="72"/>
      <c r="AM8" s="73" t="str">
        <f t="shared" ref="AM8:AM60" si="6">IF(COUNTA(AK8:AL8),1,"")</f>
        <v/>
      </c>
      <c r="AN8" s="62"/>
      <c r="AO8" s="81"/>
      <c r="AP8" s="74" t="str">
        <f t="shared" si="3"/>
        <v/>
      </c>
      <c r="AQ8" s="75" t="str">
        <f t="shared" si="4"/>
        <v xml:space="preserve"> </v>
      </c>
      <c r="AR8" s="33"/>
    </row>
    <row r="9" spans="1:47" x14ac:dyDescent="0.2">
      <c r="A9" s="33" t="s">
        <v>19</v>
      </c>
      <c r="B9" s="61" t="s">
        <v>89</v>
      </c>
      <c r="C9" s="201" t="str">
        <f t="shared" si="5"/>
        <v/>
      </c>
      <c r="D9" s="162"/>
      <c r="E9" s="163"/>
      <c r="F9" s="161" t="str">
        <f t="shared" ref="F9:F61" si="7">IF(COUNTA(D9:E9),1,"")</f>
        <v/>
      </c>
      <c r="G9" s="181"/>
      <c r="H9" s="182"/>
      <c r="I9" s="180" t="str">
        <f t="shared" ref="I9:I61" si="8">IF(COUNTA(G9:H9),1,"")</f>
        <v/>
      </c>
      <c r="J9" s="93"/>
      <c r="K9" s="71"/>
      <c r="L9" s="64" t="str">
        <f t="shared" ref="L9:L61" si="9">IF(COUNTA(J9:K9),1,"")</f>
        <v/>
      </c>
      <c r="M9" s="138"/>
      <c r="N9" s="139"/>
      <c r="O9" s="140" t="str">
        <f t="shared" si="0"/>
        <v/>
      </c>
      <c r="P9" s="85"/>
      <c r="Q9" s="86"/>
      <c r="R9" s="118" t="str">
        <f t="shared" si="1"/>
        <v/>
      </c>
      <c r="S9" s="181"/>
      <c r="T9" s="182"/>
      <c r="U9" s="183" t="str">
        <f t="shared" si="2"/>
        <v/>
      </c>
      <c r="V9" s="93"/>
      <c r="W9" s="71"/>
      <c r="X9" s="64" t="str">
        <f t="shared" ref="X9:X61" si="10">IF(COUNTA(V9:W9),1,"")</f>
        <v/>
      </c>
      <c r="Y9" s="77"/>
      <c r="Z9" s="73"/>
      <c r="AA9" s="67" t="str">
        <f t="shared" ref="AA9:AA61" si="11">IF(COUNTA(Y9:Z9),1,"")</f>
        <v/>
      </c>
      <c r="AB9" s="83"/>
      <c r="AC9" s="78"/>
      <c r="AD9" s="78" t="str">
        <f t="shared" ref="AD9:AD52" si="12">IF(COUNTA(AB9:AC9),1,"")</f>
        <v/>
      </c>
      <c r="AE9" s="79"/>
      <c r="AF9" s="79"/>
      <c r="AG9" s="79" t="str">
        <f t="shared" ref="AG9:AG61" si="13">IF(COUNTA(AE9:AF9),1,"")</f>
        <v/>
      </c>
      <c r="AH9" s="71"/>
      <c r="AI9" s="71"/>
      <c r="AJ9" s="71" t="str">
        <f t="shared" ref="AJ9:AJ61" si="14">IF(COUNTA(AH9:AI9),1,"")</f>
        <v/>
      </c>
      <c r="AK9" s="84"/>
      <c r="AL9" s="73"/>
      <c r="AM9" s="73" t="str">
        <f t="shared" si="6"/>
        <v/>
      </c>
      <c r="AN9" s="78"/>
      <c r="AO9" s="74"/>
      <c r="AP9" s="74" t="str">
        <f t="shared" si="3"/>
        <v/>
      </c>
      <c r="AQ9" s="75" t="str">
        <f t="shared" si="4"/>
        <v>x</v>
      </c>
      <c r="AR9" s="33"/>
    </row>
    <row r="10" spans="1:47" x14ac:dyDescent="0.2">
      <c r="A10" s="33" t="s">
        <v>9</v>
      </c>
      <c r="B10" s="33" t="s">
        <v>33</v>
      </c>
      <c r="C10" s="201">
        <f t="shared" si="5"/>
        <v>1</v>
      </c>
      <c r="D10" s="162"/>
      <c r="E10" s="163"/>
      <c r="F10" s="161" t="str">
        <f t="shared" si="7"/>
        <v/>
      </c>
      <c r="G10" s="181"/>
      <c r="H10" s="182"/>
      <c r="I10" s="180" t="str">
        <f t="shared" si="8"/>
        <v/>
      </c>
      <c r="J10" s="93"/>
      <c r="K10" s="71"/>
      <c r="L10" s="64" t="str">
        <f t="shared" si="9"/>
        <v/>
      </c>
      <c r="M10" s="77"/>
      <c r="N10" s="73"/>
      <c r="O10" s="140" t="str">
        <f t="shared" si="0"/>
        <v/>
      </c>
      <c r="P10" s="82"/>
      <c r="Q10" s="78"/>
      <c r="R10" s="118" t="str">
        <f t="shared" si="1"/>
        <v/>
      </c>
      <c r="S10" s="181"/>
      <c r="T10" s="182"/>
      <c r="U10" s="183" t="str">
        <f t="shared" si="2"/>
        <v/>
      </c>
      <c r="V10" s="93" t="s">
        <v>51</v>
      </c>
      <c r="W10" s="71"/>
      <c r="X10" s="64">
        <f t="shared" si="10"/>
        <v>1</v>
      </c>
      <c r="Y10" s="77"/>
      <c r="Z10" s="73"/>
      <c r="AA10" s="67" t="str">
        <f t="shared" si="11"/>
        <v/>
      </c>
      <c r="AB10" s="83"/>
      <c r="AC10" s="78"/>
      <c r="AD10" s="78" t="str">
        <f t="shared" si="12"/>
        <v/>
      </c>
      <c r="AE10" s="79"/>
      <c r="AF10" s="79"/>
      <c r="AG10" s="79" t="str">
        <f t="shared" si="13"/>
        <v/>
      </c>
      <c r="AH10" s="71"/>
      <c r="AI10" s="71"/>
      <c r="AJ10" s="71" t="str">
        <f t="shared" si="14"/>
        <v/>
      </c>
      <c r="AK10" s="84" t="s">
        <v>52</v>
      </c>
      <c r="AL10" s="73"/>
      <c r="AM10" s="73">
        <f t="shared" si="6"/>
        <v>1</v>
      </c>
      <c r="AN10" s="78"/>
      <c r="AO10" s="74"/>
      <c r="AP10" s="74" t="str">
        <f t="shared" si="3"/>
        <v/>
      </c>
      <c r="AQ10" s="75" t="str">
        <f t="shared" si="4"/>
        <v xml:space="preserve"> </v>
      </c>
      <c r="AR10" s="33"/>
    </row>
    <row r="11" spans="1:47" x14ac:dyDescent="0.2">
      <c r="A11" s="33" t="s">
        <v>14</v>
      </c>
      <c r="B11" s="33" t="s">
        <v>30</v>
      </c>
      <c r="C11" s="201">
        <f t="shared" ref="C11:C24" si="15">IF(COUNT(AA11,AD11,AG11,AJ11,AM11,AP11,U11,X11,R11,L11,O11,I11,F11),1,"")</f>
        <v>1</v>
      </c>
      <c r="D11" s="162"/>
      <c r="E11" s="162"/>
      <c r="F11" s="161" t="str">
        <f t="shared" si="7"/>
        <v/>
      </c>
      <c r="G11" s="181">
        <v>1</v>
      </c>
      <c r="H11" s="181">
        <v>1</v>
      </c>
      <c r="I11" s="180">
        <f t="shared" si="8"/>
        <v>1</v>
      </c>
      <c r="J11" s="93"/>
      <c r="K11" s="71"/>
      <c r="L11" s="64" t="str">
        <f t="shared" si="9"/>
        <v/>
      </c>
      <c r="M11" s="77" t="s">
        <v>102</v>
      </c>
      <c r="N11" s="73" t="s">
        <v>51</v>
      </c>
      <c r="O11" s="140">
        <f t="shared" si="0"/>
        <v>1</v>
      </c>
      <c r="P11" s="82"/>
      <c r="Q11" s="78" t="s">
        <v>52</v>
      </c>
      <c r="R11" s="118">
        <f t="shared" si="1"/>
        <v>1</v>
      </c>
      <c r="S11" s="181" t="s">
        <v>51</v>
      </c>
      <c r="T11" s="182"/>
      <c r="U11" s="183">
        <f t="shared" si="2"/>
        <v>1</v>
      </c>
      <c r="V11" s="93"/>
      <c r="W11" s="71"/>
      <c r="X11" s="64" t="str">
        <f t="shared" si="10"/>
        <v/>
      </c>
      <c r="Y11" s="77" t="s">
        <v>51</v>
      </c>
      <c r="Z11" s="73" t="s">
        <v>52</v>
      </c>
      <c r="AA11" s="67">
        <f t="shared" si="11"/>
        <v>1</v>
      </c>
      <c r="AB11" s="83" t="s">
        <v>51</v>
      </c>
      <c r="AC11" s="78"/>
      <c r="AD11" s="78">
        <f t="shared" si="12"/>
        <v>1</v>
      </c>
      <c r="AE11" s="79" t="s">
        <v>51</v>
      </c>
      <c r="AF11" s="79" t="s">
        <v>51</v>
      </c>
      <c r="AG11" s="79">
        <f t="shared" si="13"/>
        <v>1</v>
      </c>
      <c r="AH11" s="71" t="s">
        <v>51</v>
      </c>
      <c r="AI11" s="71" t="s">
        <v>51</v>
      </c>
      <c r="AJ11" s="71">
        <f t="shared" si="14"/>
        <v>1</v>
      </c>
      <c r="AK11" s="84" t="s">
        <v>51</v>
      </c>
      <c r="AL11" s="73"/>
      <c r="AM11" s="73">
        <f t="shared" si="6"/>
        <v>1</v>
      </c>
      <c r="AN11" s="78" t="s">
        <v>51</v>
      </c>
      <c r="AO11" s="74"/>
      <c r="AP11" s="74">
        <f t="shared" si="3"/>
        <v>1</v>
      </c>
      <c r="AQ11" s="75" t="str">
        <f t="shared" si="4"/>
        <v xml:space="preserve"> </v>
      </c>
      <c r="AR11" s="33"/>
    </row>
    <row r="12" spans="1:47" x14ac:dyDescent="0.2">
      <c r="A12" s="33" t="s">
        <v>7</v>
      </c>
      <c r="B12" s="33" t="s">
        <v>30</v>
      </c>
      <c r="C12" s="201">
        <f t="shared" si="15"/>
        <v>1</v>
      </c>
      <c r="D12" s="203" t="s">
        <v>102</v>
      </c>
      <c r="E12" s="162"/>
      <c r="F12" s="161">
        <f t="shared" si="7"/>
        <v>1</v>
      </c>
      <c r="G12" s="181">
        <v>1</v>
      </c>
      <c r="H12" s="181">
        <v>1</v>
      </c>
      <c r="I12" s="180">
        <f t="shared" si="8"/>
        <v>1</v>
      </c>
      <c r="J12" s="93" t="s">
        <v>51</v>
      </c>
      <c r="K12" s="71" t="s">
        <v>52</v>
      </c>
      <c r="L12" s="64">
        <f t="shared" si="9"/>
        <v>1</v>
      </c>
      <c r="M12" s="77" t="s">
        <v>102</v>
      </c>
      <c r="N12" s="73" t="s">
        <v>51</v>
      </c>
      <c r="O12" s="140">
        <f t="shared" si="0"/>
        <v>1</v>
      </c>
      <c r="P12" s="82" t="s">
        <v>51</v>
      </c>
      <c r="Q12" s="78" t="s">
        <v>51</v>
      </c>
      <c r="R12" s="118">
        <f t="shared" si="1"/>
        <v>1</v>
      </c>
      <c r="S12" s="181" t="s">
        <v>51</v>
      </c>
      <c r="T12" s="182" t="s">
        <v>51</v>
      </c>
      <c r="U12" s="183">
        <f t="shared" si="2"/>
        <v>1</v>
      </c>
      <c r="V12" s="93" t="s">
        <v>51</v>
      </c>
      <c r="W12" s="71" t="s">
        <v>51</v>
      </c>
      <c r="X12" s="64">
        <f t="shared" si="10"/>
        <v>1</v>
      </c>
      <c r="Y12" s="77" t="s">
        <v>51</v>
      </c>
      <c r="Z12" s="73" t="s">
        <v>51</v>
      </c>
      <c r="AA12" s="67">
        <f t="shared" si="11"/>
        <v>1</v>
      </c>
      <c r="AB12" s="83" t="s">
        <v>51</v>
      </c>
      <c r="AC12" s="78" t="s">
        <v>52</v>
      </c>
      <c r="AD12" s="78">
        <f t="shared" si="12"/>
        <v>1</v>
      </c>
      <c r="AE12" s="79" t="s">
        <v>51</v>
      </c>
      <c r="AF12" s="79" t="s">
        <v>51</v>
      </c>
      <c r="AG12" s="79">
        <f t="shared" si="13"/>
        <v>1</v>
      </c>
      <c r="AH12" s="71" t="s">
        <v>51</v>
      </c>
      <c r="AI12" s="71"/>
      <c r="AJ12" s="71">
        <f t="shared" si="14"/>
        <v>1</v>
      </c>
      <c r="AK12" s="84" t="s">
        <v>51</v>
      </c>
      <c r="AL12" s="73" t="s">
        <v>51</v>
      </c>
      <c r="AM12" s="73">
        <f t="shared" si="6"/>
        <v>1</v>
      </c>
      <c r="AN12" s="78" t="s">
        <v>51</v>
      </c>
      <c r="AO12" s="74" t="s">
        <v>51</v>
      </c>
      <c r="AP12" s="74">
        <f t="shared" si="3"/>
        <v>1</v>
      </c>
      <c r="AQ12" s="75" t="str">
        <f t="shared" si="4"/>
        <v xml:space="preserve"> </v>
      </c>
      <c r="AR12" s="33"/>
    </row>
    <row r="13" spans="1:47" x14ac:dyDescent="0.2">
      <c r="A13" s="33" t="s">
        <v>5</v>
      </c>
      <c r="B13" s="33" t="s">
        <v>34</v>
      </c>
      <c r="C13" s="201">
        <f t="shared" si="15"/>
        <v>1</v>
      </c>
      <c r="D13" s="203" t="s">
        <v>114</v>
      </c>
      <c r="E13" s="162"/>
      <c r="F13" s="161">
        <f t="shared" si="7"/>
        <v>1</v>
      </c>
      <c r="G13" s="181"/>
      <c r="H13" s="181"/>
      <c r="I13" s="180" t="str">
        <f t="shared" si="8"/>
        <v/>
      </c>
      <c r="J13" s="93"/>
      <c r="K13" s="71" t="s">
        <v>51</v>
      </c>
      <c r="L13" s="64">
        <f t="shared" si="9"/>
        <v>1</v>
      </c>
      <c r="M13" s="77" t="s">
        <v>102</v>
      </c>
      <c r="N13" s="73" t="s">
        <v>51</v>
      </c>
      <c r="O13" s="140">
        <f t="shared" si="0"/>
        <v>1</v>
      </c>
      <c r="P13" s="82" t="s">
        <v>51</v>
      </c>
      <c r="Q13" s="78"/>
      <c r="R13" s="118">
        <f t="shared" si="1"/>
        <v>1</v>
      </c>
      <c r="S13" s="181"/>
      <c r="T13" s="182" t="s">
        <v>51</v>
      </c>
      <c r="U13" s="183">
        <f t="shared" si="2"/>
        <v>1</v>
      </c>
      <c r="V13" s="93" t="s">
        <v>51</v>
      </c>
      <c r="W13" s="71" t="s">
        <v>51</v>
      </c>
      <c r="X13" s="64">
        <f t="shared" si="10"/>
        <v>1</v>
      </c>
      <c r="Y13" s="77" t="s">
        <v>51</v>
      </c>
      <c r="Z13" s="73"/>
      <c r="AA13" s="67">
        <f t="shared" si="11"/>
        <v>1</v>
      </c>
      <c r="AB13" s="83"/>
      <c r="AC13" s="78" t="s">
        <v>51</v>
      </c>
      <c r="AD13" s="78">
        <f t="shared" si="12"/>
        <v>1</v>
      </c>
      <c r="AE13" s="79"/>
      <c r="AF13" s="79" t="s">
        <v>51</v>
      </c>
      <c r="AG13" s="79">
        <f t="shared" si="13"/>
        <v>1</v>
      </c>
      <c r="AH13" s="71"/>
      <c r="AI13" s="71"/>
      <c r="AJ13" s="71" t="str">
        <f t="shared" si="14"/>
        <v/>
      </c>
      <c r="AK13" s="84" t="s">
        <v>51</v>
      </c>
      <c r="AL13" s="73" t="s">
        <v>51</v>
      </c>
      <c r="AM13" s="73">
        <f t="shared" si="6"/>
        <v>1</v>
      </c>
      <c r="AN13" s="78" t="s">
        <v>51</v>
      </c>
      <c r="AO13" s="74"/>
      <c r="AP13" s="74">
        <f t="shared" si="3"/>
        <v>1</v>
      </c>
      <c r="AQ13" s="75" t="str">
        <f t="shared" si="4"/>
        <v xml:space="preserve"> </v>
      </c>
      <c r="AR13" s="33"/>
    </row>
    <row r="14" spans="1:47" x14ac:dyDescent="0.2">
      <c r="A14" s="33" t="s">
        <v>11</v>
      </c>
      <c r="B14" s="33" t="s">
        <v>34</v>
      </c>
      <c r="C14" s="201">
        <f t="shared" si="15"/>
        <v>1</v>
      </c>
      <c r="D14" s="203" t="s">
        <v>102</v>
      </c>
      <c r="E14" s="203" t="s">
        <v>51</v>
      </c>
      <c r="F14" s="164">
        <f t="shared" si="7"/>
        <v>1</v>
      </c>
      <c r="G14" s="181">
        <v>1</v>
      </c>
      <c r="H14" s="181">
        <v>1</v>
      </c>
      <c r="I14" s="183">
        <f t="shared" si="8"/>
        <v>1</v>
      </c>
      <c r="J14" s="93" t="s">
        <v>51</v>
      </c>
      <c r="K14" s="71" t="s">
        <v>51</v>
      </c>
      <c r="L14" s="149">
        <f t="shared" si="9"/>
        <v>1</v>
      </c>
      <c r="M14" s="77" t="s">
        <v>102</v>
      </c>
      <c r="N14" s="73" t="s">
        <v>51</v>
      </c>
      <c r="O14" s="140">
        <f t="shared" si="0"/>
        <v>1</v>
      </c>
      <c r="P14" s="82" t="s">
        <v>51</v>
      </c>
      <c r="Q14" s="78"/>
      <c r="R14" s="118">
        <f t="shared" ref="R14:R62" si="16">IF(COUNTA(P14:Q14),1,"")</f>
        <v>1</v>
      </c>
      <c r="S14" s="181" t="s">
        <v>51</v>
      </c>
      <c r="T14" s="182"/>
      <c r="U14" s="183">
        <f t="shared" si="2"/>
        <v>1</v>
      </c>
      <c r="V14" s="93" t="s">
        <v>51</v>
      </c>
      <c r="W14" s="71"/>
      <c r="X14" s="64">
        <f t="shared" si="10"/>
        <v>1</v>
      </c>
      <c r="Y14" s="77" t="s">
        <v>51</v>
      </c>
      <c r="Z14" s="73"/>
      <c r="AA14" s="67">
        <f t="shared" si="11"/>
        <v>1</v>
      </c>
      <c r="AB14" s="83" t="s">
        <v>51</v>
      </c>
      <c r="AC14" s="78"/>
      <c r="AD14" s="78">
        <f t="shared" si="12"/>
        <v>1</v>
      </c>
      <c r="AE14" s="79" t="s">
        <v>51</v>
      </c>
      <c r="AF14" s="79"/>
      <c r="AG14" s="79">
        <f t="shared" si="13"/>
        <v>1</v>
      </c>
      <c r="AH14" s="71" t="s">
        <v>51</v>
      </c>
      <c r="AI14" s="71"/>
      <c r="AJ14" s="71">
        <f t="shared" si="14"/>
        <v>1</v>
      </c>
      <c r="AK14" s="84" t="s">
        <v>51</v>
      </c>
      <c r="AL14" s="73"/>
      <c r="AM14" s="73">
        <f t="shared" si="6"/>
        <v>1</v>
      </c>
      <c r="AN14" s="78" t="s">
        <v>51</v>
      </c>
      <c r="AO14" s="74"/>
      <c r="AP14" s="74">
        <f t="shared" si="3"/>
        <v>1</v>
      </c>
      <c r="AQ14" s="75" t="str">
        <f t="shared" si="4"/>
        <v xml:space="preserve"> </v>
      </c>
      <c r="AR14" s="33" t="s">
        <v>68</v>
      </c>
    </row>
    <row r="15" spans="1:47" x14ac:dyDescent="0.2">
      <c r="A15" s="33" t="s">
        <v>12</v>
      </c>
      <c r="B15" s="33" t="s">
        <v>34</v>
      </c>
      <c r="C15" s="201">
        <f t="shared" si="15"/>
        <v>1</v>
      </c>
      <c r="D15" s="165"/>
      <c r="E15" s="165"/>
      <c r="F15" s="161" t="str">
        <f t="shared" si="7"/>
        <v/>
      </c>
      <c r="G15" s="184">
        <v>1</v>
      </c>
      <c r="H15" s="184">
        <v>1</v>
      </c>
      <c r="I15" s="180">
        <f t="shared" si="8"/>
        <v>1</v>
      </c>
      <c r="J15" s="147" t="s">
        <v>51</v>
      </c>
      <c r="K15" s="70"/>
      <c r="L15" s="64">
        <f t="shared" si="9"/>
        <v>1</v>
      </c>
      <c r="M15" s="142" t="s">
        <v>102</v>
      </c>
      <c r="N15" s="72" t="s">
        <v>51</v>
      </c>
      <c r="O15" s="67">
        <f t="shared" si="0"/>
        <v>1</v>
      </c>
      <c r="P15" s="124" t="s">
        <v>51</v>
      </c>
      <c r="Q15" s="62" t="s">
        <v>51</v>
      </c>
      <c r="R15" s="148">
        <f t="shared" si="16"/>
        <v>1</v>
      </c>
      <c r="S15" s="184" t="s">
        <v>52</v>
      </c>
      <c r="T15" s="188" t="s">
        <v>51</v>
      </c>
      <c r="U15" s="183">
        <f t="shared" si="2"/>
        <v>1</v>
      </c>
      <c r="V15" s="93"/>
      <c r="W15" s="71"/>
      <c r="X15" s="64" t="str">
        <f t="shared" si="10"/>
        <v/>
      </c>
      <c r="Y15" s="77"/>
      <c r="Z15" s="73" t="s">
        <v>51</v>
      </c>
      <c r="AA15" s="67">
        <f t="shared" si="11"/>
        <v>1</v>
      </c>
      <c r="AB15" s="83"/>
      <c r="AC15" s="78" t="s">
        <v>51</v>
      </c>
      <c r="AD15" s="78">
        <f t="shared" si="12"/>
        <v>1</v>
      </c>
      <c r="AE15" s="79"/>
      <c r="AF15" s="79" t="s">
        <v>51</v>
      </c>
      <c r="AG15" s="79">
        <f t="shared" si="13"/>
        <v>1</v>
      </c>
      <c r="AH15" s="71"/>
      <c r="AI15" s="71" t="s">
        <v>51</v>
      </c>
      <c r="AJ15" s="71">
        <f t="shared" si="14"/>
        <v>1</v>
      </c>
      <c r="AK15" s="84" t="s">
        <v>51</v>
      </c>
      <c r="AL15" s="73"/>
      <c r="AM15" s="73">
        <f t="shared" si="6"/>
        <v>1</v>
      </c>
      <c r="AN15" s="78" t="s">
        <v>51</v>
      </c>
      <c r="AO15" s="74"/>
      <c r="AP15" s="74">
        <f t="shared" si="3"/>
        <v>1</v>
      </c>
      <c r="AQ15" s="75" t="str">
        <f t="shared" si="4"/>
        <v xml:space="preserve"> </v>
      </c>
      <c r="AR15" s="33" t="s">
        <v>67</v>
      </c>
    </row>
    <row r="16" spans="1:47" x14ac:dyDescent="0.2">
      <c r="A16" s="33" t="s">
        <v>27</v>
      </c>
      <c r="B16" s="33" t="s">
        <v>34</v>
      </c>
      <c r="C16" s="201">
        <f t="shared" si="15"/>
        <v>1</v>
      </c>
      <c r="D16" s="162"/>
      <c r="E16" s="162"/>
      <c r="F16" s="161" t="str">
        <f t="shared" si="7"/>
        <v/>
      </c>
      <c r="G16" s="181"/>
      <c r="H16" s="181"/>
      <c r="I16" s="180" t="str">
        <f t="shared" si="8"/>
        <v/>
      </c>
      <c r="J16" s="93"/>
      <c r="K16" s="71"/>
      <c r="L16" s="64" t="str">
        <f t="shared" si="9"/>
        <v/>
      </c>
      <c r="M16" s="77"/>
      <c r="N16" s="73"/>
      <c r="O16" s="140" t="str">
        <f t="shared" si="0"/>
        <v/>
      </c>
      <c r="P16" s="82"/>
      <c r="Q16" s="78"/>
      <c r="R16" s="118" t="str">
        <f t="shared" si="16"/>
        <v/>
      </c>
      <c r="S16" s="181"/>
      <c r="T16" s="182"/>
      <c r="U16" s="183" t="str">
        <f t="shared" si="2"/>
        <v/>
      </c>
      <c r="V16" s="93"/>
      <c r="W16" s="71"/>
      <c r="X16" s="64" t="str">
        <f t="shared" si="10"/>
        <v/>
      </c>
      <c r="Y16" s="77"/>
      <c r="Z16" s="73"/>
      <c r="AA16" s="67" t="str">
        <f t="shared" si="11"/>
        <v/>
      </c>
      <c r="AB16" s="83"/>
      <c r="AC16" s="78"/>
      <c r="AD16" s="78" t="str">
        <f t="shared" si="12"/>
        <v/>
      </c>
      <c r="AE16" s="79"/>
      <c r="AF16" s="79" t="s">
        <v>51</v>
      </c>
      <c r="AG16" s="79">
        <f t="shared" si="13"/>
        <v>1</v>
      </c>
      <c r="AH16" s="71"/>
      <c r="AI16" s="71"/>
      <c r="AJ16" s="71" t="str">
        <f t="shared" si="14"/>
        <v/>
      </c>
      <c r="AK16" s="84"/>
      <c r="AL16" s="73"/>
      <c r="AM16" s="73" t="str">
        <f t="shared" si="6"/>
        <v/>
      </c>
      <c r="AN16" s="78"/>
      <c r="AO16" s="74"/>
      <c r="AP16" s="74" t="str">
        <f t="shared" si="3"/>
        <v/>
      </c>
      <c r="AQ16" s="75" t="str">
        <f t="shared" si="4"/>
        <v xml:space="preserve"> </v>
      </c>
      <c r="AR16" s="33"/>
    </row>
    <row r="17" spans="1:44" x14ac:dyDescent="0.2">
      <c r="A17" s="33" t="s">
        <v>92</v>
      </c>
      <c r="B17" s="33" t="s">
        <v>34</v>
      </c>
      <c r="C17" s="201">
        <f t="shared" si="15"/>
        <v>1</v>
      </c>
      <c r="D17" s="203" t="s">
        <v>102</v>
      </c>
      <c r="E17" s="162"/>
      <c r="F17" s="161">
        <f t="shared" si="7"/>
        <v>1</v>
      </c>
      <c r="G17" s="181">
        <v>1</v>
      </c>
      <c r="H17" s="181">
        <v>1</v>
      </c>
      <c r="I17" s="180">
        <f t="shared" si="8"/>
        <v>1</v>
      </c>
      <c r="J17" s="93" t="s">
        <v>51</v>
      </c>
      <c r="K17" s="71"/>
      <c r="L17" s="64">
        <f t="shared" si="9"/>
        <v>1</v>
      </c>
      <c r="M17" s="77" t="s">
        <v>51</v>
      </c>
      <c r="N17" s="73" t="s">
        <v>51</v>
      </c>
      <c r="O17" s="140">
        <f t="shared" si="0"/>
        <v>1</v>
      </c>
      <c r="P17" s="82" t="s">
        <v>51</v>
      </c>
      <c r="Q17" s="78"/>
      <c r="R17" s="118">
        <f t="shared" si="16"/>
        <v>1</v>
      </c>
      <c r="S17" s="181"/>
      <c r="T17" s="182"/>
      <c r="U17" s="183" t="str">
        <f t="shared" si="2"/>
        <v/>
      </c>
      <c r="V17" s="93" t="s">
        <v>51</v>
      </c>
      <c r="W17" s="71"/>
      <c r="X17" s="64">
        <f t="shared" si="10"/>
        <v>1</v>
      </c>
      <c r="Y17" s="77" t="s">
        <v>51</v>
      </c>
      <c r="Z17" s="73"/>
      <c r="AA17" s="67">
        <f t="shared" si="11"/>
        <v>1</v>
      </c>
      <c r="AB17" s="83" t="s">
        <v>51</v>
      </c>
      <c r="AC17" s="78"/>
      <c r="AD17" s="78">
        <f t="shared" si="12"/>
        <v>1</v>
      </c>
      <c r="AE17" s="79" t="s">
        <v>51</v>
      </c>
      <c r="AF17" s="79" t="s">
        <v>51</v>
      </c>
      <c r="AG17" s="79">
        <f t="shared" si="13"/>
        <v>1</v>
      </c>
      <c r="AH17" s="71" t="s">
        <v>51</v>
      </c>
      <c r="AI17" s="71"/>
      <c r="AJ17" s="71">
        <f t="shared" si="14"/>
        <v>1</v>
      </c>
      <c r="AK17" s="84"/>
      <c r="AL17" s="73"/>
      <c r="AM17" s="73" t="str">
        <f t="shared" si="6"/>
        <v/>
      </c>
      <c r="AN17" s="78" t="s">
        <v>51</v>
      </c>
      <c r="AO17" s="74"/>
      <c r="AP17" s="74">
        <f t="shared" si="3"/>
        <v>1</v>
      </c>
      <c r="AQ17" s="75" t="str">
        <f t="shared" si="4"/>
        <v xml:space="preserve"> </v>
      </c>
      <c r="AR17" s="33"/>
    </row>
    <row r="18" spans="1:44" x14ac:dyDescent="0.2">
      <c r="A18" s="33" t="s">
        <v>6</v>
      </c>
      <c r="B18" s="33" t="s">
        <v>34</v>
      </c>
      <c r="C18" s="201">
        <f t="shared" si="15"/>
        <v>1</v>
      </c>
      <c r="D18" s="203" t="s">
        <v>102</v>
      </c>
      <c r="E18" s="162"/>
      <c r="F18" s="161">
        <f t="shared" si="7"/>
        <v>1</v>
      </c>
      <c r="G18" s="181">
        <v>1</v>
      </c>
      <c r="H18" s="181">
        <v>1</v>
      </c>
      <c r="I18" s="180">
        <f t="shared" si="8"/>
        <v>1</v>
      </c>
      <c r="J18" s="93" t="s">
        <v>51</v>
      </c>
      <c r="K18" s="71"/>
      <c r="L18" s="64">
        <f t="shared" si="9"/>
        <v>1</v>
      </c>
      <c r="M18" s="77" t="s">
        <v>51</v>
      </c>
      <c r="N18" s="73"/>
      <c r="O18" s="140">
        <f t="shared" si="0"/>
        <v>1</v>
      </c>
      <c r="P18" s="82"/>
      <c r="Q18" s="78"/>
      <c r="R18" s="118" t="str">
        <f t="shared" si="16"/>
        <v/>
      </c>
      <c r="S18" s="181" t="s">
        <v>51</v>
      </c>
      <c r="T18" s="182" t="s">
        <v>52</v>
      </c>
      <c r="U18" s="183">
        <f t="shared" si="2"/>
        <v>1</v>
      </c>
      <c r="V18" s="93" t="s">
        <v>51</v>
      </c>
      <c r="W18" s="71"/>
      <c r="X18" s="64">
        <f t="shared" si="10"/>
        <v>1</v>
      </c>
      <c r="Y18" s="77" t="s">
        <v>51</v>
      </c>
      <c r="Z18" s="73" t="s">
        <v>51</v>
      </c>
      <c r="AA18" s="67">
        <f t="shared" si="11"/>
        <v>1</v>
      </c>
      <c r="AB18" s="83" t="s">
        <v>51</v>
      </c>
      <c r="AC18" s="78"/>
      <c r="AD18" s="78">
        <f t="shared" si="12"/>
        <v>1</v>
      </c>
      <c r="AE18" s="79" t="s">
        <v>51</v>
      </c>
      <c r="AF18" s="79"/>
      <c r="AG18" s="79">
        <f t="shared" si="13"/>
        <v>1</v>
      </c>
      <c r="AH18" s="71" t="s">
        <v>52</v>
      </c>
      <c r="AI18" s="71" t="s">
        <v>51</v>
      </c>
      <c r="AJ18" s="71">
        <f t="shared" si="14"/>
        <v>1</v>
      </c>
      <c r="AK18" s="84" t="s">
        <v>51</v>
      </c>
      <c r="AL18" s="73" t="s">
        <v>51</v>
      </c>
      <c r="AM18" s="73">
        <f t="shared" si="6"/>
        <v>1</v>
      </c>
      <c r="AN18" s="78" t="s">
        <v>51</v>
      </c>
      <c r="AO18" s="74"/>
      <c r="AP18" s="74">
        <f t="shared" si="3"/>
        <v>1</v>
      </c>
      <c r="AQ18" s="75" t="str">
        <f t="shared" si="4"/>
        <v xml:space="preserve"> </v>
      </c>
      <c r="AR18" s="33"/>
    </row>
    <row r="19" spans="1:44" x14ac:dyDescent="0.2">
      <c r="A19" s="33" t="s">
        <v>36</v>
      </c>
      <c r="B19" s="33" t="s">
        <v>37</v>
      </c>
      <c r="C19" s="201">
        <f t="shared" si="15"/>
        <v>1</v>
      </c>
      <c r="D19" s="162"/>
      <c r="E19" s="162"/>
      <c r="F19" s="161" t="str">
        <f t="shared" si="7"/>
        <v/>
      </c>
      <c r="G19" s="181">
        <v>1</v>
      </c>
      <c r="H19" s="181">
        <v>1</v>
      </c>
      <c r="I19" s="180">
        <f t="shared" si="8"/>
        <v>1</v>
      </c>
      <c r="J19" s="93" t="s">
        <v>52</v>
      </c>
      <c r="K19" s="71"/>
      <c r="L19" s="64">
        <f t="shared" si="9"/>
        <v>1</v>
      </c>
      <c r="M19" s="77" t="s">
        <v>51</v>
      </c>
      <c r="N19" s="73" t="s">
        <v>51</v>
      </c>
      <c r="O19" s="140">
        <f t="shared" si="0"/>
        <v>1</v>
      </c>
      <c r="P19" s="82"/>
      <c r="Q19" s="78" t="s">
        <v>51</v>
      </c>
      <c r="R19" s="118">
        <f t="shared" si="16"/>
        <v>1</v>
      </c>
      <c r="S19" s="181"/>
      <c r="T19" s="182" t="s">
        <v>52</v>
      </c>
      <c r="U19" s="183">
        <f t="shared" si="2"/>
        <v>1</v>
      </c>
      <c r="V19" s="93"/>
      <c r="W19" s="71" t="s">
        <v>51</v>
      </c>
      <c r="X19" s="64">
        <f t="shared" si="10"/>
        <v>1</v>
      </c>
      <c r="Y19" s="77" t="s">
        <v>75</v>
      </c>
      <c r="Z19" s="73"/>
      <c r="AA19" s="67">
        <f t="shared" si="11"/>
        <v>1</v>
      </c>
      <c r="AB19" s="83"/>
      <c r="AC19" s="78" t="s">
        <v>52</v>
      </c>
      <c r="AD19" s="78">
        <f t="shared" si="12"/>
        <v>1</v>
      </c>
      <c r="AE19" s="79"/>
      <c r="AF19" s="79"/>
      <c r="AG19" s="79" t="str">
        <f t="shared" si="13"/>
        <v/>
      </c>
      <c r="AH19" s="71"/>
      <c r="AI19" s="71"/>
      <c r="AJ19" s="71" t="str">
        <f t="shared" si="14"/>
        <v/>
      </c>
      <c r="AK19" s="84"/>
      <c r="AL19" s="73"/>
      <c r="AM19" s="73" t="str">
        <f t="shared" si="6"/>
        <v/>
      </c>
      <c r="AN19" s="78"/>
      <c r="AO19" s="74"/>
      <c r="AP19" s="74" t="str">
        <f t="shared" si="3"/>
        <v/>
      </c>
      <c r="AQ19" s="75" t="str">
        <f t="shared" si="4"/>
        <v xml:space="preserve"> </v>
      </c>
      <c r="AR19" s="33"/>
    </row>
    <row r="20" spans="1:44" x14ac:dyDescent="0.2">
      <c r="A20" s="33" t="s">
        <v>22</v>
      </c>
      <c r="B20" s="33" t="s">
        <v>93</v>
      </c>
      <c r="C20" s="201">
        <f t="shared" si="15"/>
        <v>1</v>
      </c>
      <c r="D20" s="162"/>
      <c r="E20" s="163"/>
      <c r="F20" s="161" t="str">
        <f t="shared" si="7"/>
        <v/>
      </c>
      <c r="G20" s="181"/>
      <c r="H20" s="182">
        <v>1</v>
      </c>
      <c r="I20" s="180">
        <f t="shared" si="8"/>
        <v>1</v>
      </c>
      <c r="J20" s="93"/>
      <c r="K20" s="71"/>
      <c r="L20" s="64" t="str">
        <f t="shared" si="9"/>
        <v/>
      </c>
      <c r="M20" s="77"/>
      <c r="N20" s="73"/>
      <c r="O20" s="140" t="str">
        <f t="shared" si="0"/>
        <v/>
      </c>
      <c r="P20" s="82"/>
      <c r="Q20" s="78"/>
      <c r="R20" s="118" t="str">
        <f t="shared" si="16"/>
        <v/>
      </c>
      <c r="S20" s="181"/>
      <c r="T20" s="182"/>
      <c r="U20" s="183" t="str">
        <f t="shared" si="2"/>
        <v/>
      </c>
      <c r="V20" s="93"/>
      <c r="W20" s="71"/>
      <c r="X20" s="64" t="str">
        <f t="shared" si="10"/>
        <v/>
      </c>
      <c r="Y20" s="77"/>
      <c r="Z20" s="73"/>
      <c r="AA20" s="67" t="str">
        <f t="shared" si="11"/>
        <v/>
      </c>
      <c r="AB20" s="83"/>
      <c r="AC20" s="78"/>
      <c r="AD20" s="78" t="str">
        <f t="shared" si="12"/>
        <v/>
      </c>
      <c r="AE20" s="79"/>
      <c r="AF20" s="79"/>
      <c r="AG20" s="79" t="str">
        <f t="shared" si="13"/>
        <v/>
      </c>
      <c r="AH20" s="71"/>
      <c r="AI20" s="71"/>
      <c r="AJ20" s="71" t="str">
        <f t="shared" si="14"/>
        <v/>
      </c>
      <c r="AK20" s="84"/>
      <c r="AL20" s="73"/>
      <c r="AM20" s="73" t="str">
        <f t="shared" si="6"/>
        <v/>
      </c>
      <c r="AN20" s="78"/>
      <c r="AO20" s="74"/>
      <c r="AP20" s="74" t="str">
        <f t="shared" si="3"/>
        <v/>
      </c>
      <c r="AQ20" s="75" t="str">
        <f t="shared" si="4"/>
        <v xml:space="preserve"> </v>
      </c>
      <c r="AR20" s="33" t="s">
        <v>70</v>
      </c>
    </row>
    <row r="21" spans="1:44" x14ac:dyDescent="0.2">
      <c r="A21" s="61" t="s">
        <v>90</v>
      </c>
      <c r="B21" s="61" t="s">
        <v>31</v>
      </c>
      <c r="C21" s="201">
        <f t="shared" si="15"/>
        <v>1</v>
      </c>
      <c r="D21" s="162"/>
      <c r="E21" s="163"/>
      <c r="F21" s="161" t="str">
        <f t="shared" si="7"/>
        <v/>
      </c>
      <c r="G21" s="181"/>
      <c r="H21" s="182"/>
      <c r="I21" s="180" t="str">
        <f t="shared" si="8"/>
        <v/>
      </c>
      <c r="J21" s="93" t="s">
        <v>51</v>
      </c>
      <c r="K21" s="71"/>
      <c r="L21" s="64">
        <f t="shared" si="9"/>
        <v>1</v>
      </c>
      <c r="M21" s="138"/>
      <c r="N21" s="139"/>
      <c r="O21" s="140" t="str">
        <f t="shared" si="0"/>
        <v/>
      </c>
      <c r="P21" s="85"/>
      <c r="Q21" s="86"/>
      <c r="R21" s="118" t="str">
        <f t="shared" si="16"/>
        <v/>
      </c>
      <c r="S21" s="181" t="s">
        <v>51</v>
      </c>
      <c r="T21" s="182"/>
      <c r="U21" s="183">
        <f t="shared" si="2"/>
        <v>1</v>
      </c>
      <c r="V21" s="93"/>
      <c r="W21" s="71"/>
      <c r="X21" s="64" t="str">
        <f t="shared" si="10"/>
        <v/>
      </c>
      <c r="Y21" s="77"/>
      <c r="Z21" s="73"/>
      <c r="AA21" s="67" t="str">
        <f t="shared" si="11"/>
        <v/>
      </c>
      <c r="AB21" s="83"/>
      <c r="AC21" s="78"/>
      <c r="AD21" s="78" t="str">
        <f t="shared" si="12"/>
        <v/>
      </c>
      <c r="AE21" s="79"/>
      <c r="AF21" s="79"/>
      <c r="AG21" s="79" t="str">
        <f t="shared" si="13"/>
        <v/>
      </c>
      <c r="AH21" s="71"/>
      <c r="AI21" s="71"/>
      <c r="AJ21" s="71" t="str">
        <f t="shared" si="14"/>
        <v/>
      </c>
      <c r="AK21" s="84"/>
      <c r="AL21" s="73"/>
      <c r="AM21" s="73" t="str">
        <f t="shared" si="6"/>
        <v/>
      </c>
      <c r="AN21" s="78"/>
      <c r="AO21" s="74"/>
      <c r="AP21" s="74" t="str">
        <f t="shared" si="3"/>
        <v/>
      </c>
      <c r="AQ21" s="75"/>
      <c r="AR21" s="33"/>
    </row>
    <row r="22" spans="1:44" x14ac:dyDescent="0.2">
      <c r="A22" s="61" t="s">
        <v>105</v>
      </c>
      <c r="B22" s="61" t="s">
        <v>31</v>
      </c>
      <c r="C22" s="201">
        <f t="shared" si="15"/>
        <v>1</v>
      </c>
      <c r="D22" s="162"/>
      <c r="E22" s="163"/>
      <c r="F22" s="161" t="str">
        <f t="shared" si="7"/>
        <v/>
      </c>
      <c r="G22" s="181">
        <v>1</v>
      </c>
      <c r="H22" s="182"/>
      <c r="I22" s="180">
        <f t="shared" si="8"/>
        <v>1</v>
      </c>
      <c r="J22" s="93"/>
      <c r="K22" s="71"/>
      <c r="L22" s="64" t="str">
        <f t="shared" si="9"/>
        <v/>
      </c>
      <c r="M22" s="138" t="s">
        <v>51</v>
      </c>
      <c r="N22" s="139"/>
      <c r="O22" s="140">
        <f t="shared" si="0"/>
        <v>1</v>
      </c>
      <c r="P22" s="85"/>
      <c r="Q22" s="86"/>
      <c r="R22" s="118" t="str">
        <f t="shared" si="16"/>
        <v/>
      </c>
      <c r="S22" s="181"/>
      <c r="T22" s="182"/>
      <c r="U22" s="183" t="str">
        <f t="shared" si="2"/>
        <v/>
      </c>
      <c r="V22" s="93"/>
      <c r="W22" s="71"/>
      <c r="X22" s="64" t="str">
        <f t="shared" si="10"/>
        <v/>
      </c>
      <c r="Y22" s="77"/>
      <c r="Z22" s="73"/>
      <c r="AA22" s="67" t="str">
        <f t="shared" si="11"/>
        <v/>
      </c>
      <c r="AB22" s="83"/>
      <c r="AC22" s="78"/>
      <c r="AD22" s="78" t="str">
        <f t="shared" si="12"/>
        <v/>
      </c>
      <c r="AE22" s="79"/>
      <c r="AF22" s="79"/>
      <c r="AG22" s="79" t="str">
        <f t="shared" si="13"/>
        <v/>
      </c>
      <c r="AH22" s="71"/>
      <c r="AI22" s="71"/>
      <c r="AJ22" s="71" t="str">
        <f t="shared" si="14"/>
        <v/>
      </c>
      <c r="AK22" s="84"/>
      <c r="AL22" s="73"/>
      <c r="AM22" s="73" t="str">
        <f t="shared" si="6"/>
        <v/>
      </c>
      <c r="AN22" s="78"/>
      <c r="AO22" s="74"/>
      <c r="AP22" s="74" t="str">
        <f t="shared" si="3"/>
        <v/>
      </c>
      <c r="AQ22" s="75"/>
      <c r="AR22" s="33"/>
    </row>
    <row r="23" spans="1:44" x14ac:dyDescent="0.2">
      <c r="A23" s="33" t="s">
        <v>17</v>
      </c>
      <c r="B23" s="33" t="s">
        <v>31</v>
      </c>
      <c r="C23" s="201">
        <f t="shared" si="15"/>
        <v>1</v>
      </c>
      <c r="D23" s="203" t="s">
        <v>102</v>
      </c>
      <c r="E23" s="163"/>
      <c r="F23" s="161">
        <f t="shared" si="7"/>
        <v>1</v>
      </c>
      <c r="G23" s="181"/>
      <c r="H23" s="182"/>
      <c r="I23" s="180" t="str">
        <f t="shared" si="8"/>
        <v/>
      </c>
      <c r="J23" s="93" t="s">
        <v>52</v>
      </c>
      <c r="K23" s="71"/>
      <c r="L23" s="64">
        <f t="shared" si="9"/>
        <v>1</v>
      </c>
      <c r="M23" s="77"/>
      <c r="N23" s="73"/>
      <c r="O23" s="140" t="str">
        <f>IF(COUNTA(M23:N23),1,"")</f>
        <v/>
      </c>
      <c r="P23" s="82" t="s">
        <v>100</v>
      </c>
      <c r="Q23" s="78"/>
      <c r="R23" s="118">
        <f t="shared" si="16"/>
        <v>1</v>
      </c>
      <c r="S23" s="181"/>
      <c r="T23" s="182"/>
      <c r="U23" s="183" t="str">
        <f t="shared" si="2"/>
        <v/>
      </c>
      <c r="V23" s="93" t="s">
        <v>99</v>
      </c>
      <c r="W23" s="71" t="s">
        <v>52</v>
      </c>
      <c r="X23" s="64">
        <f t="shared" si="10"/>
        <v>1</v>
      </c>
      <c r="Y23" s="77"/>
      <c r="Z23" s="73"/>
      <c r="AA23" s="67" t="str">
        <f t="shared" si="11"/>
        <v/>
      </c>
      <c r="AB23" s="83"/>
      <c r="AC23" s="78"/>
      <c r="AD23" s="78" t="str">
        <f t="shared" si="12"/>
        <v/>
      </c>
      <c r="AE23" s="79"/>
      <c r="AF23" s="79"/>
      <c r="AG23" s="79" t="str">
        <f t="shared" si="13"/>
        <v/>
      </c>
      <c r="AH23" s="71"/>
      <c r="AI23" s="71"/>
      <c r="AJ23" s="71" t="str">
        <f t="shared" si="14"/>
        <v/>
      </c>
      <c r="AK23" s="84"/>
      <c r="AL23" s="73"/>
      <c r="AM23" s="73" t="str">
        <f t="shared" si="6"/>
        <v/>
      </c>
      <c r="AN23" s="78" t="s">
        <v>51</v>
      </c>
      <c r="AO23" s="74"/>
      <c r="AP23" s="74">
        <f t="shared" si="3"/>
        <v>1</v>
      </c>
      <c r="AQ23" s="75" t="str">
        <f>IF(COUNT(C23)," ","x")</f>
        <v xml:space="preserve"> </v>
      </c>
      <c r="AR23" s="33"/>
    </row>
    <row r="24" spans="1:44" x14ac:dyDescent="0.2">
      <c r="A24" s="33" t="s">
        <v>94</v>
      </c>
      <c r="B24" s="33" t="s">
        <v>31</v>
      </c>
      <c r="C24" s="201">
        <f t="shared" ref="C22:C62" si="17">IF(COUNT(AA24,AD24,AG24,AJ24,AM24,AP24,U24,X24,R24,L24,O24,I24,F24),1,"")</f>
        <v>1</v>
      </c>
      <c r="D24" s="203"/>
      <c r="E24" s="163"/>
      <c r="F24" s="161" t="str">
        <f t="shared" si="7"/>
        <v/>
      </c>
      <c r="G24" s="181">
        <v>1</v>
      </c>
      <c r="H24" s="182"/>
      <c r="I24" s="180">
        <f t="shared" si="8"/>
        <v>1</v>
      </c>
      <c r="J24" s="93"/>
      <c r="K24" s="71"/>
      <c r="L24" s="64" t="str">
        <f t="shared" si="9"/>
        <v/>
      </c>
      <c r="M24" s="77"/>
      <c r="N24" s="73"/>
      <c r="O24" s="140" t="str">
        <f>IF(COUNTA(M24:N24),1,"")</f>
        <v/>
      </c>
      <c r="P24" s="82" t="s">
        <v>100</v>
      </c>
      <c r="Q24" s="78"/>
      <c r="R24" s="118">
        <f t="shared" si="16"/>
        <v>1</v>
      </c>
      <c r="S24" s="181"/>
      <c r="T24" s="182"/>
      <c r="U24" s="183" t="str">
        <f t="shared" si="2"/>
        <v/>
      </c>
      <c r="V24" s="93"/>
      <c r="W24" s="71"/>
      <c r="X24" s="64" t="str">
        <f t="shared" si="10"/>
        <v/>
      </c>
      <c r="Y24" s="77"/>
      <c r="Z24" s="73"/>
      <c r="AA24" s="67" t="str">
        <f t="shared" si="11"/>
        <v/>
      </c>
      <c r="AB24" s="83" t="s">
        <v>71</v>
      </c>
      <c r="AC24" s="78"/>
      <c r="AD24" s="78">
        <f t="shared" si="12"/>
        <v>1</v>
      </c>
      <c r="AE24" s="79" t="s">
        <v>51</v>
      </c>
      <c r="AF24" s="79"/>
      <c r="AG24" s="79">
        <f t="shared" si="13"/>
        <v>1</v>
      </c>
      <c r="AH24" s="71"/>
      <c r="AI24" s="71"/>
      <c r="AJ24" s="71" t="str">
        <f t="shared" si="14"/>
        <v/>
      </c>
      <c r="AK24" s="84" t="s">
        <v>51</v>
      </c>
      <c r="AL24" s="73"/>
      <c r="AM24" s="73">
        <f t="shared" si="6"/>
        <v>1</v>
      </c>
      <c r="AN24" s="78" t="s">
        <v>51</v>
      </c>
      <c r="AO24" s="74"/>
      <c r="AP24" s="74">
        <f t="shared" si="3"/>
        <v>1</v>
      </c>
      <c r="AQ24" s="75" t="str">
        <f>IF(COUNT(C24)," ","x")</f>
        <v xml:space="preserve"> </v>
      </c>
      <c r="AR24" s="33" t="s">
        <v>45</v>
      </c>
    </row>
    <row r="25" spans="1:44" x14ac:dyDescent="0.2">
      <c r="A25" s="33" t="s">
        <v>101</v>
      </c>
      <c r="B25" s="33" t="s">
        <v>31</v>
      </c>
      <c r="C25" s="201">
        <f t="shared" si="17"/>
        <v>1</v>
      </c>
      <c r="D25" s="162"/>
      <c r="E25" s="163"/>
      <c r="F25" s="161" t="str">
        <f t="shared" si="7"/>
        <v/>
      </c>
      <c r="G25" s="181"/>
      <c r="H25" s="182"/>
      <c r="I25" s="180" t="str">
        <f t="shared" si="8"/>
        <v/>
      </c>
      <c r="J25" s="93"/>
      <c r="K25" s="71"/>
      <c r="L25" s="64" t="str">
        <f t="shared" si="9"/>
        <v/>
      </c>
      <c r="M25" s="77"/>
      <c r="N25" s="73"/>
      <c r="O25" s="140" t="str">
        <f>IF(COUNTA(M25:N25),1,"")</f>
        <v/>
      </c>
      <c r="P25" s="82" t="s">
        <v>100</v>
      </c>
      <c r="Q25" s="78"/>
      <c r="R25" s="118">
        <f t="shared" si="16"/>
        <v>1</v>
      </c>
      <c r="S25" s="181"/>
      <c r="T25" s="182"/>
      <c r="U25" s="183" t="str">
        <f t="shared" si="2"/>
        <v/>
      </c>
      <c r="V25" s="93"/>
      <c r="W25" s="71"/>
      <c r="X25" s="64" t="str">
        <f t="shared" si="10"/>
        <v/>
      </c>
      <c r="Y25" s="77"/>
      <c r="Z25" s="73"/>
      <c r="AA25" s="67" t="str">
        <f t="shared" si="11"/>
        <v/>
      </c>
      <c r="AB25" s="83"/>
      <c r="AC25" s="78"/>
      <c r="AD25" s="78" t="str">
        <f t="shared" si="12"/>
        <v/>
      </c>
      <c r="AE25" s="79"/>
      <c r="AF25" s="79"/>
      <c r="AG25" s="79" t="str">
        <f t="shared" si="13"/>
        <v/>
      </c>
      <c r="AH25" s="71"/>
      <c r="AI25" s="71"/>
      <c r="AJ25" s="71" t="str">
        <f t="shared" si="14"/>
        <v/>
      </c>
      <c r="AK25" s="84"/>
      <c r="AL25" s="73"/>
      <c r="AM25" s="73" t="str">
        <f t="shared" si="6"/>
        <v/>
      </c>
      <c r="AN25" s="78"/>
      <c r="AO25" s="74"/>
      <c r="AP25" s="74" t="str">
        <f t="shared" si="3"/>
        <v/>
      </c>
      <c r="AQ25" s="75"/>
      <c r="AR25" s="33"/>
    </row>
    <row r="26" spans="1:44" x14ac:dyDescent="0.2">
      <c r="A26" s="33" t="s">
        <v>18</v>
      </c>
      <c r="B26" s="33" t="s">
        <v>31</v>
      </c>
      <c r="C26" s="201">
        <f t="shared" si="17"/>
        <v>1</v>
      </c>
      <c r="D26" s="162"/>
      <c r="E26" s="163"/>
      <c r="F26" s="161" t="str">
        <f t="shared" si="7"/>
        <v/>
      </c>
      <c r="G26" s="181"/>
      <c r="H26" s="182"/>
      <c r="I26" s="180" t="str">
        <f t="shared" si="8"/>
        <v/>
      </c>
      <c r="J26" s="93"/>
      <c r="K26" s="71"/>
      <c r="L26" s="64" t="str">
        <f t="shared" si="9"/>
        <v/>
      </c>
      <c r="M26" s="77"/>
      <c r="N26" s="73"/>
      <c r="O26" s="140" t="str">
        <f t="shared" ref="O26:O52" si="18">IF(COUNTA(M26:N26),1,"")</f>
        <v/>
      </c>
      <c r="P26" s="82"/>
      <c r="Q26" s="78"/>
      <c r="R26" s="118" t="str">
        <f t="shared" si="16"/>
        <v/>
      </c>
      <c r="S26" s="181"/>
      <c r="T26" s="182"/>
      <c r="U26" s="183" t="str">
        <f t="shared" si="2"/>
        <v/>
      </c>
      <c r="V26" s="93"/>
      <c r="W26" s="71"/>
      <c r="X26" s="64" t="str">
        <f t="shared" si="10"/>
        <v/>
      </c>
      <c r="Y26" s="77"/>
      <c r="Z26" s="73"/>
      <c r="AA26" s="67" t="str">
        <f t="shared" si="11"/>
        <v/>
      </c>
      <c r="AB26" s="83" t="s">
        <v>71</v>
      </c>
      <c r="AC26" s="78"/>
      <c r="AD26" s="78">
        <f t="shared" si="12"/>
        <v>1</v>
      </c>
      <c r="AE26" s="79" t="s">
        <v>51</v>
      </c>
      <c r="AF26" s="79"/>
      <c r="AG26" s="79">
        <f t="shared" si="13"/>
        <v>1</v>
      </c>
      <c r="AH26" s="71"/>
      <c r="AI26" s="71"/>
      <c r="AJ26" s="71" t="str">
        <f t="shared" si="14"/>
        <v/>
      </c>
      <c r="AK26" s="84"/>
      <c r="AL26" s="73"/>
      <c r="AM26" s="73" t="str">
        <f t="shared" si="6"/>
        <v/>
      </c>
      <c r="AN26" s="78" t="s">
        <v>51</v>
      </c>
      <c r="AO26" s="74"/>
      <c r="AP26" s="74">
        <f t="shared" si="3"/>
        <v>1</v>
      </c>
      <c r="AQ26" s="75" t="str">
        <f t="shared" ref="AQ26:AQ43" si="19">IF(COUNT(C26)," ","x")</f>
        <v xml:space="preserve"> </v>
      </c>
      <c r="AR26" s="33"/>
    </row>
    <row r="27" spans="1:44" x14ac:dyDescent="0.2">
      <c r="A27" s="33" t="s">
        <v>65</v>
      </c>
      <c r="B27" s="33" t="s">
        <v>31</v>
      </c>
      <c r="C27" s="201">
        <f t="shared" si="17"/>
        <v>1</v>
      </c>
      <c r="D27" s="162"/>
      <c r="E27" s="163"/>
      <c r="F27" s="161" t="str">
        <f t="shared" si="7"/>
        <v/>
      </c>
      <c r="G27" s="181"/>
      <c r="H27" s="182"/>
      <c r="I27" s="180" t="str">
        <f t="shared" si="8"/>
        <v/>
      </c>
      <c r="J27" s="93"/>
      <c r="K27" s="71"/>
      <c r="L27" s="64" t="str">
        <f t="shared" si="9"/>
        <v/>
      </c>
      <c r="M27" s="77"/>
      <c r="N27" s="73"/>
      <c r="O27" s="140" t="str">
        <f t="shared" si="18"/>
        <v/>
      </c>
      <c r="P27" s="82"/>
      <c r="Q27" s="78"/>
      <c r="R27" s="118" t="str">
        <f t="shared" si="16"/>
        <v/>
      </c>
      <c r="S27" s="181"/>
      <c r="T27" s="182"/>
      <c r="U27" s="183" t="str">
        <f t="shared" si="2"/>
        <v/>
      </c>
      <c r="V27" s="93"/>
      <c r="W27" s="71"/>
      <c r="X27" s="64" t="str">
        <f t="shared" si="10"/>
        <v/>
      </c>
      <c r="Y27" s="77"/>
      <c r="Z27" s="73"/>
      <c r="AA27" s="67" t="str">
        <f t="shared" si="11"/>
        <v/>
      </c>
      <c r="AB27" s="83"/>
      <c r="AC27" s="78"/>
      <c r="AD27" s="78" t="str">
        <f t="shared" si="12"/>
        <v/>
      </c>
      <c r="AE27" s="79" t="s">
        <v>51</v>
      </c>
      <c r="AF27" s="79"/>
      <c r="AG27" s="79">
        <f t="shared" si="13"/>
        <v>1</v>
      </c>
      <c r="AH27" s="71"/>
      <c r="AI27" s="71"/>
      <c r="AJ27" s="71" t="str">
        <f t="shared" si="14"/>
        <v/>
      </c>
      <c r="AK27" s="84"/>
      <c r="AL27" s="73"/>
      <c r="AM27" s="73" t="str">
        <f t="shared" si="6"/>
        <v/>
      </c>
      <c r="AN27" s="78"/>
      <c r="AO27" s="74"/>
      <c r="AP27" s="74" t="str">
        <f t="shared" si="3"/>
        <v/>
      </c>
      <c r="AQ27" s="75" t="str">
        <f t="shared" si="19"/>
        <v xml:space="preserve"> </v>
      </c>
      <c r="AR27" s="33"/>
    </row>
    <row r="28" spans="1:44" x14ac:dyDescent="0.2">
      <c r="A28" s="33" t="s">
        <v>8</v>
      </c>
      <c r="B28" s="33" t="s">
        <v>31</v>
      </c>
      <c r="C28" s="201">
        <f t="shared" si="17"/>
        <v>1</v>
      </c>
      <c r="D28" s="162"/>
      <c r="E28" s="163"/>
      <c r="F28" s="161" t="str">
        <f t="shared" si="7"/>
        <v/>
      </c>
      <c r="G28" s="181">
        <v>1</v>
      </c>
      <c r="H28" s="182"/>
      <c r="I28" s="180">
        <f t="shared" si="8"/>
        <v>1</v>
      </c>
      <c r="J28" s="93"/>
      <c r="K28" s="71"/>
      <c r="L28" s="64" t="str">
        <f t="shared" si="9"/>
        <v/>
      </c>
      <c r="M28" s="77"/>
      <c r="N28" s="73"/>
      <c r="O28" s="140" t="str">
        <f t="shared" si="18"/>
        <v/>
      </c>
      <c r="P28" s="82" t="s">
        <v>51</v>
      </c>
      <c r="Q28" s="78"/>
      <c r="R28" s="118">
        <f t="shared" si="16"/>
        <v>1</v>
      </c>
      <c r="S28" s="195" t="s">
        <v>52</v>
      </c>
      <c r="T28" s="182" t="s">
        <v>52</v>
      </c>
      <c r="U28" s="183">
        <f t="shared" si="2"/>
        <v>1</v>
      </c>
      <c r="V28" s="93" t="s">
        <v>51</v>
      </c>
      <c r="W28" s="71"/>
      <c r="X28" s="64">
        <f t="shared" si="10"/>
        <v>1</v>
      </c>
      <c r="Y28" s="77"/>
      <c r="Z28" s="73"/>
      <c r="AA28" s="67" t="str">
        <f t="shared" si="11"/>
        <v/>
      </c>
      <c r="AB28" s="87"/>
      <c r="AC28" s="78"/>
      <c r="AD28" s="78" t="str">
        <f t="shared" si="12"/>
        <v/>
      </c>
      <c r="AE28" s="79" t="s">
        <v>52</v>
      </c>
      <c r="AF28" s="79"/>
      <c r="AG28" s="79">
        <f t="shared" si="13"/>
        <v>1</v>
      </c>
      <c r="AH28" s="71"/>
      <c r="AI28" s="71"/>
      <c r="AJ28" s="71" t="str">
        <f t="shared" si="14"/>
        <v/>
      </c>
      <c r="AK28" s="84" t="s">
        <v>51</v>
      </c>
      <c r="AL28" s="73"/>
      <c r="AM28" s="73">
        <f t="shared" si="6"/>
        <v>1</v>
      </c>
      <c r="AN28" s="78" t="s">
        <v>51</v>
      </c>
      <c r="AO28" s="74"/>
      <c r="AP28" s="74">
        <f t="shared" si="3"/>
        <v>1</v>
      </c>
      <c r="AQ28" s="75" t="str">
        <f t="shared" si="19"/>
        <v xml:space="preserve"> </v>
      </c>
      <c r="AR28" s="33"/>
    </row>
    <row r="29" spans="1:44" x14ac:dyDescent="0.2">
      <c r="A29" s="33" t="s">
        <v>15</v>
      </c>
      <c r="B29" s="33" t="s">
        <v>31</v>
      </c>
      <c r="C29" s="201">
        <f t="shared" si="17"/>
        <v>1</v>
      </c>
      <c r="D29" s="162"/>
      <c r="E29" s="163"/>
      <c r="F29" s="161" t="str">
        <f t="shared" si="7"/>
        <v/>
      </c>
      <c r="G29" s="181"/>
      <c r="H29" s="182"/>
      <c r="I29" s="180" t="str">
        <f t="shared" si="8"/>
        <v/>
      </c>
      <c r="J29" s="93" t="s">
        <v>52</v>
      </c>
      <c r="K29" s="71"/>
      <c r="L29" s="64">
        <f t="shared" si="9"/>
        <v>1</v>
      </c>
      <c r="M29" s="145" t="s">
        <v>106</v>
      </c>
      <c r="N29" s="144" t="s">
        <v>103</v>
      </c>
      <c r="O29" s="140">
        <f t="shared" si="18"/>
        <v>1</v>
      </c>
      <c r="P29" s="82"/>
      <c r="Q29" s="78"/>
      <c r="R29" s="118" t="str">
        <f t="shared" si="16"/>
        <v/>
      </c>
      <c r="S29" s="181"/>
      <c r="T29" s="182"/>
      <c r="U29" s="183" t="str">
        <f t="shared" si="2"/>
        <v/>
      </c>
      <c r="V29" s="93"/>
      <c r="W29" s="71"/>
      <c r="X29" s="64" t="str">
        <f t="shared" si="10"/>
        <v/>
      </c>
      <c r="Y29" s="77" t="s">
        <v>71</v>
      </c>
      <c r="Z29" s="73"/>
      <c r="AA29" s="67">
        <f t="shared" si="11"/>
        <v>1</v>
      </c>
      <c r="AB29" s="83"/>
      <c r="AC29" s="88" t="s">
        <v>51</v>
      </c>
      <c r="AD29" s="78">
        <f t="shared" si="12"/>
        <v>1</v>
      </c>
      <c r="AE29" s="79" t="s">
        <v>51</v>
      </c>
      <c r="AF29" s="79"/>
      <c r="AG29" s="79">
        <f t="shared" si="13"/>
        <v>1</v>
      </c>
      <c r="AH29" s="71"/>
      <c r="AI29" s="71"/>
      <c r="AJ29" s="71" t="str">
        <f t="shared" si="14"/>
        <v/>
      </c>
      <c r="AK29" s="84"/>
      <c r="AL29" s="73" t="s">
        <v>51</v>
      </c>
      <c r="AM29" s="73">
        <f t="shared" si="6"/>
        <v>1</v>
      </c>
      <c r="AN29" s="78"/>
      <c r="AO29" s="74"/>
      <c r="AP29" s="74" t="str">
        <f t="shared" si="3"/>
        <v/>
      </c>
      <c r="AQ29" s="75" t="str">
        <f t="shared" si="19"/>
        <v xml:space="preserve"> </v>
      </c>
      <c r="AR29" s="33"/>
    </row>
    <row r="30" spans="1:44" x14ac:dyDescent="0.2">
      <c r="A30" s="33" t="s">
        <v>64</v>
      </c>
      <c r="B30" s="33" t="s">
        <v>31</v>
      </c>
      <c r="C30" s="201" t="str">
        <f t="shared" si="17"/>
        <v/>
      </c>
      <c r="D30" s="162"/>
      <c r="E30" s="163"/>
      <c r="F30" s="161" t="str">
        <f t="shared" si="7"/>
        <v/>
      </c>
      <c r="G30" s="181"/>
      <c r="H30" s="182"/>
      <c r="I30" s="180" t="str">
        <f t="shared" si="8"/>
        <v/>
      </c>
      <c r="J30" s="93"/>
      <c r="K30" s="71"/>
      <c r="L30" s="64" t="str">
        <f t="shared" si="9"/>
        <v/>
      </c>
      <c r="M30" s="77"/>
      <c r="N30" s="73"/>
      <c r="O30" s="140" t="str">
        <f t="shared" si="18"/>
        <v/>
      </c>
      <c r="P30" s="82"/>
      <c r="Q30" s="78"/>
      <c r="R30" s="118" t="str">
        <f t="shared" si="16"/>
        <v/>
      </c>
      <c r="S30" s="181"/>
      <c r="T30" s="188"/>
      <c r="U30" s="183" t="str">
        <f t="shared" si="2"/>
        <v/>
      </c>
      <c r="V30" s="93"/>
      <c r="W30" s="71"/>
      <c r="X30" s="64" t="str">
        <f t="shared" si="10"/>
        <v/>
      </c>
      <c r="Y30" s="77"/>
      <c r="Z30" s="73"/>
      <c r="AA30" s="67" t="str">
        <f t="shared" si="11"/>
        <v/>
      </c>
      <c r="AB30" s="83"/>
      <c r="AC30" s="62"/>
      <c r="AD30" s="78" t="str">
        <f t="shared" si="12"/>
        <v/>
      </c>
      <c r="AE30" s="79"/>
      <c r="AF30" s="79"/>
      <c r="AG30" s="79" t="str">
        <f t="shared" si="13"/>
        <v/>
      </c>
      <c r="AH30" s="71"/>
      <c r="AI30" s="71"/>
      <c r="AJ30" s="71" t="str">
        <f t="shared" si="14"/>
        <v/>
      </c>
      <c r="AK30" s="84"/>
      <c r="AL30" s="73"/>
      <c r="AM30" s="73" t="str">
        <f t="shared" si="6"/>
        <v/>
      </c>
      <c r="AN30" s="78"/>
      <c r="AO30" s="74"/>
      <c r="AP30" s="74" t="str">
        <f t="shared" si="3"/>
        <v/>
      </c>
      <c r="AQ30" s="75" t="str">
        <f t="shared" si="19"/>
        <v>x</v>
      </c>
      <c r="AR30" s="33"/>
    </row>
    <row r="31" spans="1:44" x14ac:dyDescent="0.2">
      <c r="A31" s="33" t="s">
        <v>74</v>
      </c>
      <c r="B31" s="33" t="s">
        <v>31</v>
      </c>
      <c r="C31" s="201">
        <f t="shared" si="17"/>
        <v>1</v>
      </c>
      <c r="D31" s="162"/>
      <c r="E31" s="163"/>
      <c r="F31" s="161" t="str">
        <f t="shared" si="7"/>
        <v/>
      </c>
      <c r="G31" s="181"/>
      <c r="H31" s="182"/>
      <c r="I31" s="180" t="str">
        <f t="shared" si="8"/>
        <v/>
      </c>
      <c r="J31" s="93" t="s">
        <v>51</v>
      </c>
      <c r="K31" s="71"/>
      <c r="L31" s="64">
        <f t="shared" si="9"/>
        <v>1</v>
      </c>
      <c r="M31" s="77"/>
      <c r="N31" s="73"/>
      <c r="O31" s="140" t="str">
        <f t="shared" si="18"/>
        <v/>
      </c>
      <c r="P31" s="82"/>
      <c r="Q31" s="78"/>
      <c r="R31" s="118" t="str">
        <f t="shared" si="16"/>
        <v/>
      </c>
      <c r="S31" s="184"/>
      <c r="T31" s="188"/>
      <c r="U31" s="183" t="str">
        <f t="shared" si="2"/>
        <v/>
      </c>
      <c r="V31" s="93"/>
      <c r="W31" s="71"/>
      <c r="X31" s="64" t="str">
        <f t="shared" si="10"/>
        <v/>
      </c>
      <c r="Y31" s="77" t="s">
        <v>51</v>
      </c>
      <c r="Z31" s="73"/>
      <c r="AA31" s="67">
        <f t="shared" si="11"/>
        <v>1</v>
      </c>
      <c r="AB31" s="68"/>
      <c r="AC31" s="62"/>
      <c r="AD31" s="78" t="str">
        <f t="shared" si="12"/>
        <v/>
      </c>
      <c r="AE31" s="79"/>
      <c r="AF31" s="79"/>
      <c r="AG31" s="79" t="str">
        <f t="shared" si="13"/>
        <v/>
      </c>
      <c r="AH31" s="71"/>
      <c r="AI31" s="71"/>
      <c r="AJ31" s="71" t="str">
        <f t="shared" si="14"/>
        <v/>
      </c>
      <c r="AK31" s="84"/>
      <c r="AL31" s="73"/>
      <c r="AM31" s="73" t="str">
        <f t="shared" si="6"/>
        <v/>
      </c>
      <c r="AN31" s="78"/>
      <c r="AO31" s="74"/>
      <c r="AP31" s="74" t="str">
        <f t="shared" si="3"/>
        <v/>
      </c>
      <c r="AQ31" s="75" t="str">
        <f t="shared" si="19"/>
        <v xml:space="preserve"> </v>
      </c>
      <c r="AR31" s="33"/>
    </row>
    <row r="32" spans="1:44" x14ac:dyDescent="0.2">
      <c r="A32" s="21" t="s">
        <v>115</v>
      </c>
      <c r="B32" s="21" t="s">
        <v>116</v>
      </c>
      <c r="C32" s="201">
        <f t="shared" ref="C32" si="20">IF(COUNT(AA32,AD32,AG32,AJ32,AM32,AP32,U32,X32,R32,L32,O32,I32,F32),1,"")</f>
        <v>1</v>
      </c>
      <c r="D32" s="203" t="s">
        <v>51</v>
      </c>
      <c r="E32" s="163"/>
      <c r="F32" s="161">
        <f t="shared" ref="F32" si="21">IF(COUNTA(D32:E32),1,"")</f>
        <v>1</v>
      </c>
      <c r="G32" s="181"/>
      <c r="H32" s="182"/>
      <c r="I32" s="180" t="str">
        <f t="shared" ref="I32" si="22">IF(COUNTA(G32:H32),1,"")</f>
        <v/>
      </c>
      <c r="J32" s="93"/>
      <c r="K32" s="71"/>
      <c r="L32" s="64" t="str">
        <f t="shared" ref="L32" si="23">IF(COUNTA(J32:K32),1,"")</f>
        <v/>
      </c>
      <c r="M32" s="138"/>
      <c r="N32" s="139"/>
      <c r="O32" s="140" t="str">
        <f t="shared" ref="O32" si="24">IF(COUNTA(M32:N32),1,"")</f>
        <v/>
      </c>
      <c r="P32" s="85"/>
      <c r="Q32" s="86"/>
      <c r="R32" s="118" t="str">
        <f t="shared" ref="R32" si="25">IF(COUNTA(P32:Q32),1,"")</f>
        <v/>
      </c>
      <c r="S32" s="181"/>
      <c r="T32" s="182"/>
      <c r="U32" s="183" t="str">
        <f t="shared" ref="U32" si="26">IF(COUNTA(S32:T32),1,"")</f>
        <v/>
      </c>
      <c r="V32" s="93"/>
      <c r="W32" s="71"/>
      <c r="X32" s="64" t="str">
        <f t="shared" ref="X32" si="27">IF(COUNTA(V32:W32),1,"")</f>
        <v/>
      </c>
      <c r="Y32" s="138"/>
      <c r="Z32" s="139"/>
      <c r="AA32" s="67" t="str">
        <f t="shared" ref="AA32" si="28">IF(COUNTA(Y32:Z32),1,"")</f>
        <v/>
      </c>
      <c r="AB32" s="83"/>
      <c r="AC32" s="86"/>
      <c r="AD32" s="86" t="str">
        <f t="shared" ref="AD32" si="29">IF(COUNTA(AB32:AC32),1,"")</f>
        <v/>
      </c>
      <c r="AE32" s="79"/>
      <c r="AF32" s="79"/>
      <c r="AG32" s="79" t="str">
        <f t="shared" ref="AG32" si="30">IF(COUNTA(AE32:AF32),1,"")</f>
        <v/>
      </c>
      <c r="AH32" s="71"/>
      <c r="AI32" s="71"/>
      <c r="AJ32" s="71" t="str">
        <f t="shared" ref="AJ32" si="31">IF(COUNTA(AH32:AI32),1,"")</f>
        <v/>
      </c>
      <c r="AK32" s="84"/>
      <c r="AL32" s="139"/>
      <c r="AM32" s="139" t="str">
        <f t="shared" ref="AM32" si="32">IF(COUNTA(AK32:AL32),1,"")</f>
        <v/>
      </c>
      <c r="AN32" s="86"/>
      <c r="AO32" s="74"/>
      <c r="AP32" s="74" t="str">
        <f t="shared" ref="AP32" si="33">IF(COUNTA(AN32:AO32),1,"")</f>
        <v/>
      </c>
      <c r="AQ32" s="75"/>
      <c r="AR32" s="61"/>
    </row>
    <row r="33" spans="1:44" x14ac:dyDescent="0.2">
      <c r="A33" s="33" t="s">
        <v>61</v>
      </c>
      <c r="B33" s="21" t="s">
        <v>116</v>
      </c>
      <c r="C33" s="201" t="str">
        <f t="shared" si="17"/>
        <v/>
      </c>
      <c r="D33" s="162"/>
      <c r="E33" s="163"/>
      <c r="F33" s="161" t="str">
        <f t="shared" si="7"/>
        <v/>
      </c>
      <c r="G33" s="181"/>
      <c r="H33" s="182"/>
      <c r="I33" s="180" t="str">
        <f t="shared" si="8"/>
        <v/>
      </c>
      <c r="J33" s="93"/>
      <c r="K33" s="71"/>
      <c r="L33" s="64" t="str">
        <f t="shared" si="9"/>
        <v/>
      </c>
      <c r="M33" s="77"/>
      <c r="N33" s="73"/>
      <c r="O33" s="140" t="str">
        <f t="shared" si="18"/>
        <v/>
      </c>
      <c r="P33" s="82"/>
      <c r="Q33" s="78"/>
      <c r="R33" s="118" t="str">
        <f t="shared" si="16"/>
        <v/>
      </c>
      <c r="S33" s="184"/>
      <c r="T33" s="182"/>
      <c r="U33" s="183" t="str">
        <f t="shared" si="2"/>
        <v/>
      </c>
      <c r="V33" s="93"/>
      <c r="W33" s="71"/>
      <c r="X33" s="64" t="str">
        <f t="shared" si="10"/>
        <v/>
      </c>
      <c r="Y33" s="77"/>
      <c r="Z33" s="73"/>
      <c r="AA33" s="67" t="str">
        <f t="shared" si="11"/>
        <v/>
      </c>
      <c r="AB33" s="68"/>
      <c r="AC33" s="78"/>
      <c r="AD33" s="78" t="str">
        <f t="shared" si="12"/>
        <v/>
      </c>
      <c r="AE33" s="79"/>
      <c r="AF33" s="79"/>
      <c r="AG33" s="79" t="str">
        <f t="shared" si="13"/>
        <v/>
      </c>
      <c r="AH33" s="71"/>
      <c r="AI33" s="71"/>
      <c r="AJ33" s="71" t="str">
        <f t="shared" si="14"/>
        <v/>
      </c>
      <c r="AK33" s="84"/>
      <c r="AL33" s="73"/>
      <c r="AM33" s="73" t="str">
        <f t="shared" si="6"/>
        <v/>
      </c>
      <c r="AN33" s="78"/>
      <c r="AO33" s="74"/>
      <c r="AP33" s="74" t="str">
        <f t="shared" si="3"/>
        <v/>
      </c>
      <c r="AQ33" s="75" t="str">
        <f t="shared" si="19"/>
        <v>x</v>
      </c>
      <c r="AR33" s="33" t="s">
        <v>108</v>
      </c>
    </row>
    <row r="34" spans="1:44" x14ac:dyDescent="0.2">
      <c r="A34" s="33" t="s">
        <v>28</v>
      </c>
      <c r="B34" s="21" t="s">
        <v>116</v>
      </c>
      <c r="C34" s="201" t="str">
        <f t="shared" si="17"/>
        <v/>
      </c>
      <c r="D34" s="162"/>
      <c r="E34" s="163"/>
      <c r="F34" s="161" t="str">
        <f t="shared" si="7"/>
        <v/>
      </c>
      <c r="G34" s="181"/>
      <c r="H34" s="182"/>
      <c r="I34" s="180" t="str">
        <f t="shared" si="8"/>
        <v/>
      </c>
      <c r="J34" s="93"/>
      <c r="K34" s="71"/>
      <c r="L34" s="64" t="str">
        <f t="shared" si="9"/>
        <v/>
      </c>
      <c r="M34" s="77"/>
      <c r="N34" s="73"/>
      <c r="O34" s="140" t="str">
        <f t="shared" si="18"/>
        <v/>
      </c>
      <c r="P34" s="82"/>
      <c r="Q34" s="78"/>
      <c r="R34" s="118" t="str">
        <f t="shared" si="16"/>
        <v/>
      </c>
      <c r="S34" s="181"/>
      <c r="T34" s="182"/>
      <c r="U34" s="183" t="str">
        <f t="shared" si="2"/>
        <v/>
      </c>
      <c r="V34" s="93"/>
      <c r="W34" s="71"/>
      <c r="X34" s="64" t="str">
        <f t="shared" si="10"/>
        <v/>
      </c>
      <c r="Y34" s="77"/>
      <c r="Z34" s="73"/>
      <c r="AA34" s="67" t="str">
        <f t="shared" si="11"/>
        <v/>
      </c>
      <c r="AB34" s="83"/>
      <c r="AC34" s="78"/>
      <c r="AD34" s="78" t="str">
        <f t="shared" si="12"/>
        <v/>
      </c>
      <c r="AE34" s="79"/>
      <c r="AF34" s="79"/>
      <c r="AG34" s="79" t="str">
        <f t="shared" si="13"/>
        <v/>
      </c>
      <c r="AH34" s="71"/>
      <c r="AI34" s="71"/>
      <c r="AJ34" s="71" t="str">
        <f t="shared" si="14"/>
        <v/>
      </c>
      <c r="AK34" s="84"/>
      <c r="AL34" s="73"/>
      <c r="AM34" s="73" t="str">
        <f t="shared" si="6"/>
        <v/>
      </c>
      <c r="AN34" s="78"/>
      <c r="AO34" s="74"/>
      <c r="AP34" s="74" t="str">
        <f t="shared" si="3"/>
        <v/>
      </c>
      <c r="AQ34" s="75" t="str">
        <f t="shared" si="19"/>
        <v>x</v>
      </c>
      <c r="AR34" s="33" t="s">
        <v>46</v>
      </c>
    </row>
    <row r="35" spans="1:44" x14ac:dyDescent="0.2">
      <c r="A35" s="33" t="s">
        <v>20</v>
      </c>
      <c r="B35" s="33" t="s">
        <v>39</v>
      </c>
      <c r="C35" s="201" t="str">
        <f t="shared" si="17"/>
        <v/>
      </c>
      <c r="D35" s="162"/>
      <c r="E35" s="163"/>
      <c r="F35" s="161" t="str">
        <f t="shared" si="7"/>
        <v/>
      </c>
      <c r="G35" s="181"/>
      <c r="H35" s="182"/>
      <c r="I35" s="180" t="str">
        <f t="shared" si="8"/>
        <v/>
      </c>
      <c r="J35" s="93"/>
      <c r="K35" s="71"/>
      <c r="L35" s="64" t="str">
        <f t="shared" si="9"/>
        <v/>
      </c>
      <c r="M35" s="77"/>
      <c r="N35" s="73"/>
      <c r="O35" s="140" t="str">
        <f t="shared" si="18"/>
        <v/>
      </c>
      <c r="P35" s="82"/>
      <c r="Q35" s="78"/>
      <c r="R35" s="118" t="str">
        <f t="shared" si="16"/>
        <v/>
      </c>
      <c r="S35" s="181"/>
      <c r="T35" s="182"/>
      <c r="U35" s="183" t="str">
        <f t="shared" si="2"/>
        <v/>
      </c>
      <c r="V35" s="93"/>
      <c r="W35" s="71"/>
      <c r="X35" s="64" t="str">
        <f t="shared" si="10"/>
        <v/>
      </c>
      <c r="Y35" s="77"/>
      <c r="Z35" s="73"/>
      <c r="AA35" s="67" t="str">
        <f t="shared" si="11"/>
        <v/>
      </c>
      <c r="AB35" s="83"/>
      <c r="AC35" s="78"/>
      <c r="AD35" s="78" t="str">
        <f t="shared" si="12"/>
        <v/>
      </c>
      <c r="AE35" s="79"/>
      <c r="AF35" s="79"/>
      <c r="AG35" s="79" t="str">
        <f t="shared" si="13"/>
        <v/>
      </c>
      <c r="AH35" s="71"/>
      <c r="AI35" s="71"/>
      <c r="AJ35" s="71" t="str">
        <f t="shared" si="14"/>
        <v/>
      </c>
      <c r="AK35" s="84"/>
      <c r="AL35" s="73"/>
      <c r="AM35" s="73" t="str">
        <f t="shared" si="6"/>
        <v/>
      </c>
      <c r="AN35" s="78"/>
      <c r="AO35" s="74"/>
      <c r="AP35" s="74" t="str">
        <f t="shared" si="3"/>
        <v/>
      </c>
      <c r="AQ35" s="75" t="str">
        <f t="shared" si="19"/>
        <v>x</v>
      </c>
      <c r="AR35" s="33" t="s">
        <v>25</v>
      </c>
    </row>
    <row r="36" spans="1:44" x14ac:dyDescent="0.2">
      <c r="A36" s="33" t="s">
        <v>13</v>
      </c>
      <c r="B36" s="33" t="s">
        <v>35</v>
      </c>
      <c r="C36" s="201">
        <f t="shared" si="17"/>
        <v>1</v>
      </c>
      <c r="D36" s="203" t="s">
        <v>102</v>
      </c>
      <c r="E36" s="203" t="s">
        <v>102</v>
      </c>
      <c r="F36" s="161">
        <f t="shared" si="7"/>
        <v>1</v>
      </c>
      <c r="G36" s="181">
        <v>1</v>
      </c>
      <c r="H36" s="182">
        <v>1</v>
      </c>
      <c r="I36" s="180">
        <f t="shared" si="8"/>
        <v>1</v>
      </c>
      <c r="J36" s="93"/>
      <c r="K36" s="71" t="s">
        <v>52</v>
      </c>
      <c r="L36" s="64">
        <f t="shared" si="9"/>
        <v>1</v>
      </c>
      <c r="M36" s="77" t="s">
        <v>51</v>
      </c>
      <c r="N36" s="73" t="s">
        <v>51</v>
      </c>
      <c r="O36" s="140">
        <f t="shared" si="18"/>
        <v>1</v>
      </c>
      <c r="P36" s="82" t="s">
        <v>51</v>
      </c>
      <c r="Q36" s="78"/>
      <c r="R36" s="118">
        <f t="shared" si="16"/>
        <v>1</v>
      </c>
      <c r="S36" s="181" t="s">
        <v>51</v>
      </c>
      <c r="T36" s="182" t="s">
        <v>52</v>
      </c>
      <c r="U36" s="183">
        <f t="shared" si="2"/>
        <v>1</v>
      </c>
      <c r="V36" s="93" t="s">
        <v>51</v>
      </c>
      <c r="W36" s="71" t="s">
        <v>51</v>
      </c>
      <c r="X36" s="64">
        <f t="shared" si="10"/>
        <v>1</v>
      </c>
      <c r="Y36" s="77" t="s">
        <v>51</v>
      </c>
      <c r="Z36" s="73"/>
      <c r="AA36" s="67">
        <f t="shared" si="11"/>
        <v>1</v>
      </c>
      <c r="AB36" s="83"/>
      <c r="AC36" s="78"/>
      <c r="AD36" s="78" t="str">
        <f t="shared" si="12"/>
        <v/>
      </c>
      <c r="AE36" s="79"/>
      <c r="AF36" s="79"/>
      <c r="AG36" s="79" t="str">
        <f t="shared" si="13"/>
        <v/>
      </c>
      <c r="AH36" s="71"/>
      <c r="AI36" s="71" t="s">
        <v>51</v>
      </c>
      <c r="AJ36" s="71">
        <f t="shared" si="14"/>
        <v>1</v>
      </c>
      <c r="AK36" s="84" t="s">
        <v>51</v>
      </c>
      <c r="AL36" s="73"/>
      <c r="AM36" s="73">
        <f t="shared" si="6"/>
        <v>1</v>
      </c>
      <c r="AN36" s="78" t="s">
        <v>51</v>
      </c>
      <c r="AO36" s="74" t="s">
        <v>51</v>
      </c>
      <c r="AP36" s="74">
        <f t="shared" si="3"/>
        <v>1</v>
      </c>
      <c r="AQ36" s="75" t="str">
        <f t="shared" si="19"/>
        <v xml:space="preserve"> </v>
      </c>
      <c r="AR36" s="33"/>
    </row>
    <row r="37" spans="1:44" x14ac:dyDescent="0.2">
      <c r="A37" s="33" t="s">
        <v>24</v>
      </c>
      <c r="B37" s="33" t="s">
        <v>35</v>
      </c>
      <c r="C37" s="201">
        <f t="shared" si="17"/>
        <v>1</v>
      </c>
      <c r="D37" s="162"/>
      <c r="E37" s="163"/>
      <c r="F37" s="161" t="str">
        <f t="shared" si="7"/>
        <v/>
      </c>
      <c r="G37" s="181"/>
      <c r="H37" s="182">
        <v>1</v>
      </c>
      <c r="I37" s="180">
        <f t="shared" si="8"/>
        <v>1</v>
      </c>
      <c r="J37" s="93"/>
      <c r="K37" s="71"/>
      <c r="L37" s="64" t="str">
        <f t="shared" si="9"/>
        <v/>
      </c>
      <c r="M37" s="77" t="s">
        <v>51</v>
      </c>
      <c r="N37" s="73" t="s">
        <v>51</v>
      </c>
      <c r="O37" s="140">
        <f t="shared" si="18"/>
        <v>1</v>
      </c>
      <c r="P37" s="82"/>
      <c r="Q37" s="78"/>
      <c r="R37" s="118" t="str">
        <f t="shared" si="16"/>
        <v/>
      </c>
      <c r="S37" s="181" t="s">
        <v>51</v>
      </c>
      <c r="T37" s="182"/>
      <c r="U37" s="183">
        <f t="shared" si="2"/>
        <v>1</v>
      </c>
      <c r="V37" s="93"/>
      <c r="W37" s="71" t="s">
        <v>51</v>
      </c>
      <c r="X37" s="64">
        <f t="shared" si="10"/>
        <v>1</v>
      </c>
      <c r="Y37" s="77" t="s">
        <v>51</v>
      </c>
      <c r="Z37" s="73"/>
      <c r="AA37" s="67">
        <f t="shared" si="11"/>
        <v>1</v>
      </c>
      <c r="AB37" s="83"/>
      <c r="AC37" s="78"/>
      <c r="AD37" s="78" t="str">
        <f t="shared" si="12"/>
        <v/>
      </c>
      <c r="AE37" s="79"/>
      <c r="AF37" s="79" t="s">
        <v>51</v>
      </c>
      <c r="AG37" s="79">
        <f t="shared" si="13"/>
        <v>1</v>
      </c>
      <c r="AH37" s="71"/>
      <c r="AI37" s="71"/>
      <c r="AJ37" s="71" t="str">
        <f t="shared" si="14"/>
        <v/>
      </c>
      <c r="AK37" s="84"/>
      <c r="AL37" s="73"/>
      <c r="AM37" s="73" t="str">
        <f t="shared" si="6"/>
        <v/>
      </c>
      <c r="AN37" s="78"/>
      <c r="AO37" s="74"/>
      <c r="AP37" s="74" t="str">
        <f t="shared" si="3"/>
        <v/>
      </c>
      <c r="AQ37" s="75" t="str">
        <f t="shared" si="19"/>
        <v xml:space="preserve"> </v>
      </c>
      <c r="AR37" s="33"/>
    </row>
    <row r="38" spans="1:44" x14ac:dyDescent="0.2">
      <c r="A38" s="33" t="s">
        <v>104</v>
      </c>
      <c r="B38" s="33" t="s">
        <v>35</v>
      </c>
      <c r="C38" s="201">
        <f t="shared" si="17"/>
        <v>1</v>
      </c>
      <c r="D38" s="162"/>
      <c r="E38" s="163"/>
      <c r="F38" s="161" t="str">
        <f t="shared" si="7"/>
        <v/>
      </c>
      <c r="G38" s="181">
        <v>1</v>
      </c>
      <c r="H38" s="182">
        <v>1</v>
      </c>
      <c r="I38" s="180">
        <f t="shared" si="8"/>
        <v>1</v>
      </c>
      <c r="J38" s="93"/>
      <c r="K38" s="71" t="s">
        <v>51</v>
      </c>
      <c r="L38" s="64">
        <f t="shared" si="9"/>
        <v>1</v>
      </c>
      <c r="M38" s="77" t="s">
        <v>51</v>
      </c>
      <c r="N38" s="73" t="s">
        <v>51</v>
      </c>
      <c r="O38" s="140">
        <f t="shared" si="18"/>
        <v>1</v>
      </c>
      <c r="P38" s="82"/>
      <c r="Q38" s="78"/>
      <c r="R38" s="118" t="str">
        <f t="shared" si="16"/>
        <v/>
      </c>
      <c r="S38" s="181" t="s">
        <v>51</v>
      </c>
      <c r="T38" s="182"/>
      <c r="U38" s="183">
        <f t="shared" si="2"/>
        <v>1</v>
      </c>
      <c r="V38" s="93"/>
      <c r="W38" s="71" t="s">
        <v>51</v>
      </c>
      <c r="X38" s="64">
        <f t="shared" si="10"/>
        <v>1</v>
      </c>
      <c r="Y38" s="77" t="s">
        <v>51</v>
      </c>
      <c r="Z38" s="73"/>
      <c r="AA38" s="67">
        <f t="shared" si="11"/>
        <v>1</v>
      </c>
      <c r="AB38" s="83"/>
      <c r="AC38" s="78"/>
      <c r="AD38" s="78" t="str">
        <f t="shared" si="12"/>
        <v/>
      </c>
      <c r="AE38" s="79"/>
      <c r="AF38" s="79"/>
      <c r="AG38" s="79" t="str">
        <f t="shared" si="13"/>
        <v/>
      </c>
      <c r="AH38" s="71"/>
      <c r="AI38" s="71" t="s">
        <v>51</v>
      </c>
      <c r="AJ38" s="71">
        <f t="shared" si="14"/>
        <v>1</v>
      </c>
      <c r="AK38" s="84"/>
      <c r="AL38" s="73"/>
      <c r="AM38" s="73" t="str">
        <f t="shared" si="6"/>
        <v/>
      </c>
      <c r="AN38" s="78" t="s">
        <v>51</v>
      </c>
      <c r="AO38" s="74"/>
      <c r="AP38" s="74">
        <f t="shared" si="3"/>
        <v>1</v>
      </c>
      <c r="AQ38" s="75" t="str">
        <f t="shared" si="19"/>
        <v xml:space="preserve"> </v>
      </c>
      <c r="AR38" s="33"/>
    </row>
    <row r="39" spans="1:44" x14ac:dyDescent="0.2">
      <c r="A39" s="33"/>
      <c r="B39" s="33"/>
      <c r="C39" s="201" t="str">
        <f t="shared" si="17"/>
        <v/>
      </c>
      <c r="D39" s="162"/>
      <c r="E39" s="163"/>
      <c r="F39" s="161" t="str">
        <f t="shared" si="7"/>
        <v/>
      </c>
      <c r="G39" s="181"/>
      <c r="H39" s="182"/>
      <c r="I39" s="180" t="str">
        <f t="shared" si="8"/>
        <v/>
      </c>
      <c r="J39" s="93"/>
      <c r="K39" s="71"/>
      <c r="L39" s="64" t="str">
        <f t="shared" si="9"/>
        <v/>
      </c>
      <c r="M39" s="77"/>
      <c r="N39" s="73"/>
      <c r="O39" s="140" t="str">
        <f t="shared" si="18"/>
        <v/>
      </c>
      <c r="P39" s="82"/>
      <c r="Q39" s="78"/>
      <c r="R39" s="118" t="str">
        <f t="shared" si="16"/>
        <v/>
      </c>
      <c r="S39" s="181"/>
      <c r="T39" s="182"/>
      <c r="U39" s="183" t="str">
        <f t="shared" si="2"/>
        <v/>
      </c>
      <c r="V39" s="93"/>
      <c r="W39" s="71"/>
      <c r="X39" s="64" t="str">
        <f t="shared" si="10"/>
        <v/>
      </c>
      <c r="Y39" s="77"/>
      <c r="Z39" s="73"/>
      <c r="AA39" s="67" t="str">
        <f t="shared" si="11"/>
        <v/>
      </c>
      <c r="AB39" s="83"/>
      <c r="AC39" s="78"/>
      <c r="AD39" s="78" t="str">
        <f t="shared" si="12"/>
        <v/>
      </c>
      <c r="AE39" s="79"/>
      <c r="AF39" s="79"/>
      <c r="AG39" s="79" t="str">
        <f t="shared" si="13"/>
        <v/>
      </c>
      <c r="AH39" s="71"/>
      <c r="AI39" s="71"/>
      <c r="AJ39" s="71" t="str">
        <f t="shared" si="14"/>
        <v/>
      </c>
      <c r="AK39" s="84"/>
      <c r="AL39" s="73"/>
      <c r="AM39" s="73" t="str">
        <f t="shared" si="6"/>
        <v/>
      </c>
      <c r="AN39" s="78"/>
      <c r="AO39" s="74"/>
      <c r="AP39" s="74" t="str">
        <f t="shared" si="3"/>
        <v/>
      </c>
      <c r="AQ39" s="75"/>
      <c r="AR39" s="33"/>
    </row>
    <row r="40" spans="1:44" x14ac:dyDescent="0.2">
      <c r="A40" s="33" t="s">
        <v>26</v>
      </c>
      <c r="B40" s="33" t="s">
        <v>44</v>
      </c>
      <c r="C40" s="201" t="str">
        <f t="shared" si="17"/>
        <v/>
      </c>
      <c r="D40" s="162"/>
      <c r="E40" s="163"/>
      <c r="F40" s="161" t="str">
        <f t="shared" si="7"/>
        <v/>
      </c>
      <c r="G40" s="181"/>
      <c r="H40" s="182"/>
      <c r="I40" s="180" t="str">
        <f t="shared" si="8"/>
        <v/>
      </c>
      <c r="J40" s="93"/>
      <c r="K40" s="71"/>
      <c r="L40" s="64" t="str">
        <f t="shared" si="9"/>
        <v/>
      </c>
      <c r="M40" s="77"/>
      <c r="N40" s="73"/>
      <c r="O40" s="140" t="str">
        <f t="shared" si="18"/>
        <v/>
      </c>
      <c r="P40" s="82"/>
      <c r="Q40" s="78"/>
      <c r="R40" s="118" t="str">
        <f t="shared" si="16"/>
        <v/>
      </c>
      <c r="S40" s="181"/>
      <c r="T40" s="182"/>
      <c r="U40" s="183" t="str">
        <f t="shared" si="2"/>
        <v/>
      </c>
      <c r="V40" s="93"/>
      <c r="W40" s="71"/>
      <c r="X40" s="64" t="str">
        <f t="shared" si="10"/>
        <v/>
      </c>
      <c r="Y40" s="77"/>
      <c r="Z40" s="73"/>
      <c r="AA40" s="67" t="str">
        <f t="shared" si="11"/>
        <v/>
      </c>
      <c r="AB40" s="83"/>
      <c r="AC40" s="78"/>
      <c r="AD40" s="78" t="str">
        <f t="shared" si="12"/>
        <v/>
      </c>
      <c r="AE40" s="79"/>
      <c r="AF40" s="79"/>
      <c r="AG40" s="79" t="str">
        <f t="shared" si="13"/>
        <v/>
      </c>
      <c r="AH40" s="71"/>
      <c r="AI40" s="71"/>
      <c r="AJ40" s="71" t="str">
        <f t="shared" si="14"/>
        <v/>
      </c>
      <c r="AK40" s="84"/>
      <c r="AL40" s="73"/>
      <c r="AM40" s="73" t="str">
        <f t="shared" si="6"/>
        <v/>
      </c>
      <c r="AN40" s="78"/>
      <c r="AO40" s="74"/>
      <c r="AP40" s="74" t="str">
        <f t="shared" si="3"/>
        <v/>
      </c>
      <c r="AQ40" s="75" t="str">
        <f t="shared" si="19"/>
        <v>x</v>
      </c>
      <c r="AR40" s="33"/>
    </row>
    <row r="41" spans="1:44" x14ac:dyDescent="0.2">
      <c r="A41" s="33" t="s">
        <v>95</v>
      </c>
      <c r="B41" s="33" t="s">
        <v>44</v>
      </c>
      <c r="C41" s="201" t="str">
        <f t="shared" si="17"/>
        <v/>
      </c>
      <c r="D41" s="162"/>
      <c r="E41" s="163"/>
      <c r="F41" s="161" t="str">
        <f t="shared" si="7"/>
        <v/>
      </c>
      <c r="G41" s="181"/>
      <c r="H41" s="182"/>
      <c r="I41" s="180" t="str">
        <f t="shared" si="8"/>
        <v/>
      </c>
      <c r="J41" s="93"/>
      <c r="K41" s="71"/>
      <c r="L41" s="64" t="str">
        <f t="shared" si="9"/>
        <v/>
      </c>
      <c r="M41" s="77"/>
      <c r="N41" s="73"/>
      <c r="O41" s="140" t="str">
        <f t="shared" si="18"/>
        <v/>
      </c>
      <c r="P41" s="82"/>
      <c r="Q41" s="78"/>
      <c r="R41" s="118" t="str">
        <f t="shared" si="16"/>
        <v/>
      </c>
      <c r="S41" s="181"/>
      <c r="T41" s="182"/>
      <c r="U41" s="183" t="str">
        <f t="shared" si="2"/>
        <v/>
      </c>
      <c r="V41" s="93"/>
      <c r="W41" s="71"/>
      <c r="X41" s="64" t="str">
        <f t="shared" si="10"/>
        <v/>
      </c>
      <c r="Y41" s="77"/>
      <c r="Z41" s="73"/>
      <c r="AA41" s="67" t="str">
        <f t="shared" si="11"/>
        <v/>
      </c>
      <c r="AB41" s="83"/>
      <c r="AC41" s="78"/>
      <c r="AD41" s="78" t="str">
        <f t="shared" si="12"/>
        <v/>
      </c>
      <c r="AE41" s="79"/>
      <c r="AF41" s="79"/>
      <c r="AG41" s="79" t="str">
        <f t="shared" si="13"/>
        <v/>
      </c>
      <c r="AH41" s="71"/>
      <c r="AI41" s="71"/>
      <c r="AJ41" s="71" t="str">
        <f t="shared" si="14"/>
        <v/>
      </c>
      <c r="AK41" s="84"/>
      <c r="AL41" s="73"/>
      <c r="AM41" s="73" t="str">
        <f t="shared" si="6"/>
        <v/>
      </c>
      <c r="AN41" s="78"/>
      <c r="AO41" s="74"/>
      <c r="AP41" s="74" t="str">
        <f t="shared" si="3"/>
        <v/>
      </c>
      <c r="AQ41" s="75" t="str">
        <f t="shared" si="19"/>
        <v>x</v>
      </c>
      <c r="AR41" s="33"/>
    </row>
    <row r="42" spans="1:44" x14ac:dyDescent="0.2">
      <c r="A42" s="33" t="s">
        <v>96</v>
      </c>
      <c r="B42" s="33" t="s">
        <v>44</v>
      </c>
      <c r="C42" s="201" t="str">
        <f t="shared" si="17"/>
        <v/>
      </c>
      <c r="D42" s="162"/>
      <c r="E42" s="163"/>
      <c r="F42" s="161" t="str">
        <f t="shared" si="7"/>
        <v/>
      </c>
      <c r="G42" s="181"/>
      <c r="H42" s="182"/>
      <c r="I42" s="180" t="str">
        <f t="shared" si="8"/>
        <v/>
      </c>
      <c r="J42" s="93"/>
      <c r="K42" s="71"/>
      <c r="L42" s="64" t="str">
        <f t="shared" si="9"/>
        <v/>
      </c>
      <c r="M42" s="77"/>
      <c r="N42" s="73"/>
      <c r="O42" s="140" t="str">
        <f t="shared" si="18"/>
        <v/>
      </c>
      <c r="P42" s="82"/>
      <c r="Q42" s="78"/>
      <c r="R42" s="118" t="str">
        <f t="shared" si="16"/>
        <v/>
      </c>
      <c r="S42" s="181"/>
      <c r="T42" s="182"/>
      <c r="U42" s="183" t="str">
        <f t="shared" si="2"/>
        <v/>
      </c>
      <c r="V42" s="93"/>
      <c r="W42" s="71"/>
      <c r="X42" s="64" t="str">
        <f t="shared" si="10"/>
        <v/>
      </c>
      <c r="Y42" s="77"/>
      <c r="Z42" s="73"/>
      <c r="AA42" s="67" t="str">
        <f t="shared" si="11"/>
        <v/>
      </c>
      <c r="AB42" s="83"/>
      <c r="AC42" s="78"/>
      <c r="AD42" s="78" t="str">
        <f t="shared" si="12"/>
        <v/>
      </c>
      <c r="AE42" s="89"/>
      <c r="AF42" s="89"/>
      <c r="AG42" s="79" t="str">
        <f t="shared" si="13"/>
        <v/>
      </c>
      <c r="AH42" s="71"/>
      <c r="AI42" s="71"/>
      <c r="AJ42" s="71" t="str">
        <f t="shared" si="14"/>
        <v/>
      </c>
      <c r="AK42" s="90"/>
      <c r="AL42" s="91"/>
      <c r="AM42" s="73" t="str">
        <f t="shared" si="6"/>
        <v/>
      </c>
      <c r="AN42" s="78"/>
      <c r="AO42" s="74"/>
      <c r="AP42" s="74" t="str">
        <f t="shared" si="3"/>
        <v/>
      </c>
      <c r="AQ42" s="75" t="str">
        <f t="shared" si="19"/>
        <v>x</v>
      </c>
      <c r="AR42" s="33"/>
    </row>
    <row r="43" spans="1:44" x14ac:dyDescent="0.2">
      <c r="A43" s="33" t="s">
        <v>82</v>
      </c>
      <c r="B43" s="33" t="s">
        <v>38</v>
      </c>
      <c r="C43" s="201">
        <f t="shared" si="17"/>
        <v>1</v>
      </c>
      <c r="D43" s="162"/>
      <c r="E43" s="163"/>
      <c r="F43" s="161" t="str">
        <f t="shared" si="7"/>
        <v/>
      </c>
      <c r="G43" s="181">
        <v>1</v>
      </c>
      <c r="H43" s="182"/>
      <c r="I43" s="180">
        <f t="shared" si="8"/>
        <v>1</v>
      </c>
      <c r="J43" s="93"/>
      <c r="K43" s="71"/>
      <c r="L43" s="64" t="str">
        <f t="shared" si="9"/>
        <v/>
      </c>
      <c r="M43" s="77" t="s">
        <v>51</v>
      </c>
      <c r="N43" s="73"/>
      <c r="O43" s="140">
        <f t="shared" si="18"/>
        <v>1</v>
      </c>
      <c r="P43" s="82"/>
      <c r="Q43" s="78"/>
      <c r="R43" s="118" t="str">
        <f t="shared" si="16"/>
        <v/>
      </c>
      <c r="S43" s="181" t="s">
        <v>51</v>
      </c>
      <c r="T43" s="182"/>
      <c r="U43" s="183">
        <f t="shared" si="2"/>
        <v>1</v>
      </c>
      <c r="V43" s="93"/>
      <c r="W43" s="71"/>
      <c r="X43" s="64" t="str">
        <f t="shared" si="10"/>
        <v/>
      </c>
      <c r="Y43" s="77"/>
      <c r="Z43" s="73"/>
      <c r="AA43" s="67" t="str">
        <f t="shared" si="11"/>
        <v/>
      </c>
      <c r="AB43" s="83"/>
      <c r="AC43" s="78"/>
      <c r="AD43" s="78" t="str">
        <f t="shared" si="12"/>
        <v/>
      </c>
      <c r="AE43" s="92" t="s">
        <v>51</v>
      </c>
      <c r="AF43" s="89"/>
      <c r="AG43" s="79">
        <f t="shared" si="13"/>
        <v>1</v>
      </c>
      <c r="AH43" s="93"/>
      <c r="AI43" s="71"/>
      <c r="AJ43" s="71" t="str">
        <f t="shared" si="14"/>
        <v/>
      </c>
      <c r="AK43" s="95" t="s">
        <v>51</v>
      </c>
      <c r="AL43" s="91"/>
      <c r="AM43" s="73">
        <f t="shared" si="6"/>
        <v>1</v>
      </c>
      <c r="AN43" s="83"/>
      <c r="AO43" s="74"/>
      <c r="AP43" s="74" t="str">
        <f t="shared" si="3"/>
        <v/>
      </c>
      <c r="AQ43" s="75" t="str">
        <f t="shared" si="19"/>
        <v xml:space="preserve"> </v>
      </c>
      <c r="AR43" s="33"/>
    </row>
    <row r="44" spans="1:44" x14ac:dyDescent="0.2">
      <c r="A44" s="61" t="s">
        <v>86</v>
      </c>
      <c r="B44" s="61" t="s">
        <v>38</v>
      </c>
      <c r="C44" s="201">
        <f t="shared" si="17"/>
        <v>1</v>
      </c>
      <c r="D44" s="162"/>
      <c r="E44" s="163"/>
      <c r="F44" s="161" t="str">
        <f t="shared" si="7"/>
        <v/>
      </c>
      <c r="G44" s="181">
        <v>1</v>
      </c>
      <c r="H44" s="182"/>
      <c r="I44" s="180">
        <f t="shared" si="8"/>
        <v>1</v>
      </c>
      <c r="J44" s="93"/>
      <c r="K44" s="71"/>
      <c r="L44" s="64" t="str">
        <f t="shared" si="9"/>
        <v/>
      </c>
      <c r="M44" s="138"/>
      <c r="N44" s="139"/>
      <c r="O44" s="140" t="str">
        <f t="shared" si="18"/>
        <v/>
      </c>
      <c r="P44" s="85"/>
      <c r="Q44" s="86"/>
      <c r="R44" s="118" t="str">
        <f t="shared" si="16"/>
        <v/>
      </c>
      <c r="S44" s="181" t="s">
        <v>51</v>
      </c>
      <c r="T44" s="182"/>
      <c r="U44" s="183">
        <f t="shared" si="2"/>
        <v>1</v>
      </c>
      <c r="V44" s="93"/>
      <c r="W44" s="71"/>
      <c r="X44" s="64" t="str">
        <f t="shared" si="10"/>
        <v/>
      </c>
      <c r="Y44" s="77"/>
      <c r="Z44" s="73"/>
      <c r="AA44" s="67" t="str">
        <f t="shared" si="11"/>
        <v/>
      </c>
      <c r="AB44" s="83"/>
      <c r="AC44" s="78"/>
      <c r="AD44" s="78" t="str">
        <f t="shared" si="12"/>
        <v/>
      </c>
      <c r="AE44" s="96"/>
      <c r="AF44" s="69"/>
      <c r="AG44" s="79" t="str">
        <f t="shared" si="13"/>
        <v/>
      </c>
      <c r="AH44" s="93"/>
      <c r="AI44" s="71"/>
      <c r="AJ44" s="71" t="str">
        <f t="shared" si="14"/>
        <v/>
      </c>
      <c r="AK44" s="97"/>
      <c r="AL44" s="72"/>
      <c r="AM44" s="73" t="str">
        <f t="shared" si="6"/>
        <v/>
      </c>
      <c r="AN44" s="83"/>
      <c r="AO44" s="74"/>
      <c r="AP44" s="74" t="str">
        <f t="shared" si="3"/>
        <v/>
      </c>
      <c r="AQ44" s="75"/>
      <c r="AR44" s="33"/>
    </row>
    <row r="45" spans="1:44" x14ac:dyDescent="0.2">
      <c r="A45" s="33" t="s">
        <v>66</v>
      </c>
      <c r="B45" s="33" t="s">
        <v>38</v>
      </c>
      <c r="C45" s="201">
        <f t="shared" si="17"/>
        <v>1</v>
      </c>
      <c r="D45" s="162"/>
      <c r="E45" s="163"/>
      <c r="F45" s="161" t="str">
        <f t="shared" si="7"/>
        <v/>
      </c>
      <c r="G45" s="181">
        <v>1</v>
      </c>
      <c r="H45" s="182"/>
      <c r="I45" s="180">
        <f t="shared" si="8"/>
        <v>1</v>
      </c>
      <c r="J45" s="93" t="s">
        <v>51</v>
      </c>
      <c r="K45" s="71"/>
      <c r="L45" s="64">
        <f t="shared" si="9"/>
        <v>1</v>
      </c>
      <c r="M45" s="77"/>
      <c r="N45" s="73"/>
      <c r="O45" s="140" t="str">
        <f t="shared" si="18"/>
        <v/>
      </c>
      <c r="P45" s="82"/>
      <c r="Q45" s="78"/>
      <c r="R45" s="118" t="str">
        <f t="shared" si="16"/>
        <v/>
      </c>
      <c r="S45" s="181"/>
      <c r="T45" s="182"/>
      <c r="U45" s="183" t="str">
        <f t="shared" si="2"/>
        <v/>
      </c>
      <c r="V45" s="93"/>
      <c r="W45" s="71"/>
      <c r="X45" s="64" t="str">
        <f t="shared" si="10"/>
        <v/>
      </c>
      <c r="Y45" s="77"/>
      <c r="Z45" s="73"/>
      <c r="AA45" s="67" t="str">
        <f t="shared" si="11"/>
        <v/>
      </c>
      <c r="AB45" s="83"/>
      <c r="AC45" s="78"/>
      <c r="AD45" s="78" t="str">
        <f t="shared" si="12"/>
        <v/>
      </c>
      <c r="AE45" s="69" t="s">
        <v>51</v>
      </c>
      <c r="AF45" s="69"/>
      <c r="AG45" s="79">
        <f t="shared" si="13"/>
        <v>1</v>
      </c>
      <c r="AH45" s="71"/>
      <c r="AI45" s="71"/>
      <c r="AJ45" s="71" t="str">
        <f t="shared" si="14"/>
        <v/>
      </c>
      <c r="AK45" s="80"/>
      <c r="AL45" s="72"/>
      <c r="AM45" s="73" t="str">
        <f t="shared" si="6"/>
        <v/>
      </c>
      <c r="AN45" s="78"/>
      <c r="AO45" s="74"/>
      <c r="AP45" s="74" t="str">
        <f t="shared" si="3"/>
        <v/>
      </c>
      <c r="AQ45" s="75" t="str">
        <f t="shared" ref="AQ45:AQ62" si="34">IF(COUNT(C45)," ","x")</f>
        <v xml:space="preserve"> </v>
      </c>
      <c r="AR45" s="33"/>
    </row>
    <row r="46" spans="1:44" x14ac:dyDescent="0.2">
      <c r="A46" s="33" t="s">
        <v>21</v>
      </c>
      <c r="B46" s="61" t="s">
        <v>88</v>
      </c>
      <c r="C46" s="201">
        <f t="shared" si="17"/>
        <v>1</v>
      </c>
      <c r="D46" s="162"/>
      <c r="E46" s="163"/>
      <c r="F46" s="161" t="str">
        <f t="shared" si="7"/>
        <v/>
      </c>
      <c r="G46" s="181"/>
      <c r="H46" s="182"/>
      <c r="I46" s="180" t="str">
        <f t="shared" si="8"/>
        <v/>
      </c>
      <c r="J46" s="93"/>
      <c r="K46" s="71"/>
      <c r="L46" s="64" t="str">
        <f t="shared" si="9"/>
        <v/>
      </c>
      <c r="M46" s="142"/>
      <c r="N46" s="143"/>
      <c r="O46" s="67" t="str">
        <f t="shared" si="18"/>
        <v/>
      </c>
      <c r="P46" s="124"/>
      <c r="Q46" s="125" t="s">
        <v>51</v>
      </c>
      <c r="R46" s="118">
        <f t="shared" si="16"/>
        <v>1</v>
      </c>
      <c r="S46" s="184"/>
      <c r="T46" s="188" t="s">
        <v>52</v>
      </c>
      <c r="U46" s="183">
        <f t="shared" si="2"/>
        <v>1</v>
      </c>
      <c r="V46" s="93"/>
      <c r="W46" s="71" t="s">
        <v>52</v>
      </c>
      <c r="X46" s="64">
        <f t="shared" si="10"/>
        <v>1</v>
      </c>
      <c r="Y46" s="77"/>
      <c r="Z46" s="73"/>
      <c r="AA46" s="67" t="str">
        <f t="shared" si="11"/>
        <v/>
      </c>
      <c r="AB46" s="83"/>
      <c r="AC46" s="78"/>
      <c r="AD46" s="78" t="str">
        <f t="shared" si="12"/>
        <v/>
      </c>
      <c r="AE46" s="79"/>
      <c r="AF46" s="79"/>
      <c r="AG46" s="79" t="str">
        <f t="shared" si="13"/>
        <v/>
      </c>
      <c r="AH46" s="71"/>
      <c r="AI46" s="71"/>
      <c r="AJ46" s="71" t="str">
        <f t="shared" si="14"/>
        <v/>
      </c>
      <c r="AK46" s="84"/>
      <c r="AL46" s="73"/>
      <c r="AM46" s="73" t="str">
        <f t="shared" si="6"/>
        <v/>
      </c>
      <c r="AN46" s="78"/>
      <c r="AO46" s="74"/>
      <c r="AP46" s="74" t="str">
        <f t="shared" si="3"/>
        <v/>
      </c>
      <c r="AQ46" s="75" t="str">
        <f t="shared" si="34"/>
        <v xml:space="preserve"> </v>
      </c>
      <c r="AR46" s="33" t="s">
        <v>73</v>
      </c>
    </row>
    <row r="47" spans="1:44" x14ac:dyDescent="0.2">
      <c r="A47" s="33" t="s">
        <v>49</v>
      </c>
      <c r="B47" s="33" t="s">
        <v>47</v>
      </c>
      <c r="C47" s="201">
        <f t="shared" si="17"/>
        <v>1</v>
      </c>
      <c r="D47" s="162"/>
      <c r="E47" s="163"/>
      <c r="F47" s="161" t="str">
        <f t="shared" si="7"/>
        <v/>
      </c>
      <c r="G47" s="181"/>
      <c r="H47" s="182"/>
      <c r="I47" s="180" t="str">
        <f t="shared" si="8"/>
        <v/>
      </c>
      <c r="J47" s="93"/>
      <c r="K47" s="71"/>
      <c r="L47" s="64" t="str">
        <f t="shared" si="9"/>
        <v/>
      </c>
      <c r="M47" s="77"/>
      <c r="N47" s="73"/>
      <c r="O47" s="140" t="str">
        <f t="shared" si="18"/>
        <v/>
      </c>
      <c r="P47" s="82"/>
      <c r="Q47" s="78"/>
      <c r="R47" s="118" t="str">
        <f t="shared" si="16"/>
        <v/>
      </c>
      <c r="S47" s="181" t="s">
        <v>85</v>
      </c>
      <c r="T47" s="182" t="s">
        <v>85</v>
      </c>
      <c r="U47" s="183">
        <f t="shared" si="2"/>
        <v>1</v>
      </c>
      <c r="V47" s="93"/>
      <c r="W47" s="71"/>
      <c r="X47" s="64" t="str">
        <f t="shared" si="10"/>
        <v/>
      </c>
      <c r="Y47" s="77"/>
      <c r="Z47" s="73"/>
      <c r="AA47" s="67" t="str">
        <f t="shared" si="11"/>
        <v/>
      </c>
      <c r="AB47" s="83"/>
      <c r="AC47" s="78"/>
      <c r="AD47" s="78" t="str">
        <f t="shared" si="12"/>
        <v/>
      </c>
      <c r="AE47" s="79"/>
      <c r="AF47" s="79"/>
      <c r="AG47" s="79" t="str">
        <f t="shared" si="13"/>
        <v/>
      </c>
      <c r="AH47" s="71"/>
      <c r="AI47" s="71"/>
      <c r="AJ47" s="71" t="str">
        <f t="shared" si="14"/>
        <v/>
      </c>
      <c r="AK47" s="84"/>
      <c r="AL47" s="73"/>
      <c r="AM47" s="73" t="str">
        <f t="shared" si="6"/>
        <v/>
      </c>
      <c r="AN47" s="78"/>
      <c r="AO47" s="74"/>
      <c r="AP47" s="74" t="str">
        <f t="shared" si="3"/>
        <v/>
      </c>
      <c r="AQ47" s="75" t="str">
        <f t="shared" si="34"/>
        <v xml:space="preserve"> </v>
      </c>
      <c r="AR47" s="33" t="s">
        <v>50</v>
      </c>
    </row>
    <row r="48" spans="1:44" x14ac:dyDescent="0.2">
      <c r="A48" s="33" t="s">
        <v>48</v>
      </c>
      <c r="B48" s="33" t="s">
        <v>47</v>
      </c>
      <c r="C48" s="201">
        <f t="shared" si="17"/>
        <v>1</v>
      </c>
      <c r="D48" s="162"/>
      <c r="E48" s="163"/>
      <c r="F48" s="161" t="str">
        <f t="shared" si="7"/>
        <v/>
      </c>
      <c r="G48" s="181"/>
      <c r="H48" s="182"/>
      <c r="I48" s="180" t="str">
        <f t="shared" si="8"/>
        <v/>
      </c>
      <c r="J48" s="93"/>
      <c r="K48" s="71"/>
      <c r="L48" s="64" t="str">
        <f t="shared" si="9"/>
        <v/>
      </c>
      <c r="M48" s="77"/>
      <c r="N48" s="73"/>
      <c r="O48" s="140" t="str">
        <f t="shared" si="18"/>
        <v/>
      </c>
      <c r="P48" s="82"/>
      <c r="Q48" s="78" t="s">
        <v>52</v>
      </c>
      <c r="R48" s="118">
        <f t="shared" si="16"/>
        <v>1</v>
      </c>
      <c r="S48" s="181" t="s">
        <v>52</v>
      </c>
      <c r="T48" s="182"/>
      <c r="U48" s="183">
        <f t="shared" si="2"/>
        <v>1</v>
      </c>
      <c r="V48" s="93"/>
      <c r="W48" s="71"/>
      <c r="X48" s="64" t="str">
        <f t="shared" si="10"/>
        <v/>
      </c>
      <c r="Y48" s="77"/>
      <c r="Z48" s="73"/>
      <c r="AA48" s="67" t="str">
        <f t="shared" si="11"/>
        <v/>
      </c>
      <c r="AB48" s="83"/>
      <c r="AC48" s="78"/>
      <c r="AD48" s="78" t="str">
        <f t="shared" si="12"/>
        <v/>
      </c>
      <c r="AE48" s="79"/>
      <c r="AF48" s="79"/>
      <c r="AG48" s="79" t="str">
        <f t="shared" si="13"/>
        <v/>
      </c>
      <c r="AH48" s="71"/>
      <c r="AI48" s="71"/>
      <c r="AJ48" s="71" t="str">
        <f t="shared" si="14"/>
        <v/>
      </c>
      <c r="AK48" s="84"/>
      <c r="AL48" s="73"/>
      <c r="AM48" s="73" t="str">
        <f t="shared" si="6"/>
        <v/>
      </c>
      <c r="AN48" s="78"/>
      <c r="AO48" s="74" t="s">
        <v>51</v>
      </c>
      <c r="AP48" s="74">
        <f t="shared" si="3"/>
        <v>1</v>
      </c>
      <c r="AQ48" s="75" t="str">
        <f t="shared" si="34"/>
        <v xml:space="preserve"> </v>
      </c>
      <c r="AR48" s="98" t="s">
        <v>78</v>
      </c>
    </row>
    <row r="49" spans="1:44" x14ac:dyDescent="0.2">
      <c r="A49" s="33" t="s">
        <v>40</v>
      </c>
      <c r="B49" s="33" t="s">
        <v>41</v>
      </c>
      <c r="C49" s="201" t="str">
        <f t="shared" si="17"/>
        <v/>
      </c>
      <c r="D49" s="162"/>
      <c r="E49" s="166"/>
      <c r="F49" s="161" t="str">
        <f t="shared" si="7"/>
        <v/>
      </c>
      <c r="G49" s="181"/>
      <c r="H49" s="185"/>
      <c r="I49" s="180" t="str">
        <f t="shared" si="8"/>
        <v/>
      </c>
      <c r="J49" s="93"/>
      <c r="K49" s="99"/>
      <c r="L49" s="64" t="str">
        <f t="shared" si="9"/>
        <v/>
      </c>
      <c r="M49" s="77"/>
      <c r="N49" s="91"/>
      <c r="O49" s="140" t="str">
        <f t="shared" si="18"/>
        <v/>
      </c>
      <c r="P49" s="82"/>
      <c r="Q49" s="78"/>
      <c r="R49" s="118" t="str">
        <f t="shared" si="16"/>
        <v/>
      </c>
      <c r="S49" s="181"/>
      <c r="T49" s="185"/>
      <c r="U49" s="183" t="str">
        <f t="shared" si="2"/>
        <v/>
      </c>
      <c r="V49" s="93"/>
      <c r="W49" s="99"/>
      <c r="X49" s="64" t="str">
        <f t="shared" si="10"/>
        <v/>
      </c>
      <c r="Y49" s="77"/>
      <c r="Z49" s="91"/>
      <c r="AA49" s="67" t="str">
        <f t="shared" si="11"/>
        <v/>
      </c>
      <c r="AB49" s="83"/>
      <c r="AC49" s="88"/>
      <c r="AD49" s="78" t="str">
        <f t="shared" si="12"/>
        <v/>
      </c>
      <c r="AE49" s="79"/>
      <c r="AF49" s="79"/>
      <c r="AG49" s="79" t="str">
        <f t="shared" si="13"/>
        <v/>
      </c>
      <c r="AH49" s="71"/>
      <c r="AI49" s="71"/>
      <c r="AJ49" s="71" t="str">
        <f t="shared" si="14"/>
        <v/>
      </c>
      <c r="AK49" s="84"/>
      <c r="AL49" s="73"/>
      <c r="AM49" s="73" t="str">
        <f t="shared" si="6"/>
        <v/>
      </c>
      <c r="AN49" s="78"/>
      <c r="AO49" s="74"/>
      <c r="AP49" s="74" t="str">
        <f t="shared" si="3"/>
        <v/>
      </c>
      <c r="AQ49" s="75" t="str">
        <f t="shared" si="34"/>
        <v>x</v>
      </c>
      <c r="AR49" s="33" t="s">
        <v>42</v>
      </c>
    </row>
    <row r="50" spans="1:44" x14ac:dyDescent="0.2">
      <c r="A50" s="33" t="s">
        <v>10</v>
      </c>
      <c r="B50" s="33" t="s">
        <v>32</v>
      </c>
      <c r="C50" s="201">
        <f t="shared" si="17"/>
        <v>1</v>
      </c>
      <c r="D50" s="167"/>
      <c r="E50" s="166"/>
      <c r="F50" s="161" t="str">
        <f t="shared" si="7"/>
        <v/>
      </c>
      <c r="G50" s="186">
        <v>1</v>
      </c>
      <c r="H50" s="185"/>
      <c r="I50" s="180">
        <f t="shared" si="8"/>
        <v>1</v>
      </c>
      <c r="J50" s="112" t="s">
        <v>51</v>
      </c>
      <c r="K50" s="99" t="s">
        <v>72</v>
      </c>
      <c r="L50" s="64">
        <f t="shared" si="9"/>
        <v>1</v>
      </c>
      <c r="M50" s="100" t="s">
        <v>51</v>
      </c>
      <c r="N50" s="91" t="s">
        <v>72</v>
      </c>
      <c r="O50" s="146">
        <f t="shared" si="18"/>
        <v>1</v>
      </c>
      <c r="P50" s="82" t="s">
        <v>51</v>
      </c>
      <c r="Q50" s="78"/>
      <c r="R50" s="118">
        <f t="shared" si="16"/>
        <v>1</v>
      </c>
      <c r="S50" s="186" t="s">
        <v>51</v>
      </c>
      <c r="T50" s="182"/>
      <c r="U50" s="183">
        <f t="shared" si="2"/>
        <v>1</v>
      </c>
      <c r="V50" s="112" t="s">
        <v>51</v>
      </c>
      <c r="W50" s="71" t="s">
        <v>80</v>
      </c>
      <c r="X50" s="64">
        <f t="shared" si="10"/>
        <v>1</v>
      </c>
      <c r="Y50" s="100" t="s">
        <v>51</v>
      </c>
      <c r="Z50" s="91" t="s">
        <v>72</v>
      </c>
      <c r="AA50" s="67">
        <f t="shared" si="11"/>
        <v>1</v>
      </c>
      <c r="AB50" s="101" t="s">
        <v>51</v>
      </c>
      <c r="AC50" s="88" t="s">
        <v>72</v>
      </c>
      <c r="AD50" s="78">
        <f t="shared" si="12"/>
        <v>1</v>
      </c>
      <c r="AE50" s="79"/>
      <c r="AF50" s="79"/>
      <c r="AG50" s="79" t="str">
        <f t="shared" si="13"/>
        <v/>
      </c>
      <c r="AH50" s="71" t="s">
        <v>51</v>
      </c>
      <c r="AI50" s="99"/>
      <c r="AJ50" s="71">
        <f t="shared" si="14"/>
        <v>1</v>
      </c>
      <c r="AK50" s="84" t="s">
        <v>51</v>
      </c>
      <c r="AL50" s="73"/>
      <c r="AM50" s="73">
        <f t="shared" si="6"/>
        <v>1</v>
      </c>
      <c r="AN50" s="78"/>
      <c r="AO50" s="74"/>
      <c r="AP50" s="74" t="str">
        <f t="shared" si="3"/>
        <v/>
      </c>
      <c r="AQ50" s="75" t="str">
        <f t="shared" si="34"/>
        <v xml:space="preserve"> </v>
      </c>
      <c r="AR50" s="33"/>
    </row>
    <row r="51" spans="1:44" x14ac:dyDescent="0.2">
      <c r="A51" s="33" t="s">
        <v>23</v>
      </c>
      <c r="B51" s="33" t="s">
        <v>32</v>
      </c>
      <c r="C51" s="201">
        <f t="shared" si="17"/>
        <v>1</v>
      </c>
      <c r="D51" s="167"/>
      <c r="E51" s="168"/>
      <c r="F51" s="161" t="str">
        <f t="shared" si="7"/>
        <v/>
      </c>
      <c r="G51" s="186"/>
      <c r="H51" s="187" t="s">
        <v>72</v>
      </c>
      <c r="I51" s="180">
        <f t="shared" si="8"/>
        <v>1</v>
      </c>
      <c r="J51" s="112"/>
      <c r="K51" s="152" t="s">
        <v>72</v>
      </c>
      <c r="L51" s="64">
        <f t="shared" si="9"/>
        <v>1</v>
      </c>
      <c r="M51" s="100"/>
      <c r="N51" s="102"/>
      <c r="O51" s="146" t="str">
        <f t="shared" si="18"/>
        <v/>
      </c>
      <c r="P51" s="82" t="s">
        <v>51</v>
      </c>
      <c r="Q51" s="78" t="s">
        <v>51</v>
      </c>
      <c r="R51" s="118">
        <f t="shared" si="16"/>
        <v>1</v>
      </c>
      <c r="S51" s="186" t="s">
        <v>51</v>
      </c>
      <c r="T51" s="188"/>
      <c r="U51" s="183">
        <f t="shared" si="2"/>
        <v>1</v>
      </c>
      <c r="V51" s="112" t="s">
        <v>51</v>
      </c>
      <c r="W51" s="71" t="s">
        <v>80</v>
      </c>
      <c r="X51" s="64">
        <f t="shared" si="10"/>
        <v>1</v>
      </c>
      <c r="Y51" s="100" t="s">
        <v>51</v>
      </c>
      <c r="Z51" s="102"/>
      <c r="AA51" s="67">
        <f t="shared" si="11"/>
        <v>1</v>
      </c>
      <c r="AB51" s="101" t="s">
        <v>51</v>
      </c>
      <c r="AC51" s="62"/>
      <c r="AD51" s="78">
        <f t="shared" si="12"/>
        <v>1</v>
      </c>
      <c r="AE51" s="79" t="s">
        <v>51</v>
      </c>
      <c r="AF51" s="79"/>
      <c r="AG51" s="79">
        <f t="shared" si="13"/>
        <v>1</v>
      </c>
      <c r="AH51" s="94"/>
      <c r="AI51" s="99" t="s">
        <v>58</v>
      </c>
      <c r="AJ51" s="71">
        <f t="shared" si="14"/>
        <v>1</v>
      </c>
      <c r="AK51" s="84"/>
      <c r="AL51" s="73"/>
      <c r="AM51" s="73" t="str">
        <f t="shared" si="6"/>
        <v/>
      </c>
      <c r="AN51" s="78" t="s">
        <v>51</v>
      </c>
      <c r="AO51" s="74"/>
      <c r="AP51" s="74">
        <f t="shared" si="3"/>
        <v>1</v>
      </c>
      <c r="AQ51" s="75" t="str">
        <f t="shared" si="34"/>
        <v xml:space="preserve"> </v>
      </c>
      <c r="AR51" s="33"/>
    </row>
    <row r="52" spans="1:44" x14ac:dyDescent="0.2">
      <c r="A52" s="33" t="s">
        <v>57</v>
      </c>
      <c r="B52" s="33" t="s">
        <v>32</v>
      </c>
      <c r="C52" s="201">
        <f t="shared" si="17"/>
        <v>1</v>
      </c>
      <c r="D52" s="167"/>
      <c r="E52" s="163"/>
      <c r="F52" s="161" t="str">
        <f t="shared" si="7"/>
        <v/>
      </c>
      <c r="G52" s="186"/>
      <c r="H52" s="182"/>
      <c r="I52" s="180" t="str">
        <f t="shared" si="8"/>
        <v/>
      </c>
      <c r="J52" s="112"/>
      <c r="K52" s="71" t="s">
        <v>72</v>
      </c>
      <c r="L52" s="64">
        <f t="shared" si="9"/>
        <v>1</v>
      </c>
      <c r="M52" s="100"/>
      <c r="N52" s="72"/>
      <c r="O52" s="146" t="str">
        <f t="shared" si="18"/>
        <v/>
      </c>
      <c r="P52" s="82"/>
      <c r="Q52" s="78"/>
      <c r="R52" s="118" t="str">
        <f t="shared" si="16"/>
        <v/>
      </c>
      <c r="S52" s="181"/>
      <c r="T52" s="188" t="s">
        <v>83</v>
      </c>
      <c r="U52" s="183"/>
      <c r="V52" s="112"/>
      <c r="W52" s="70" t="s">
        <v>81</v>
      </c>
      <c r="X52" s="64">
        <f t="shared" si="10"/>
        <v>1</v>
      </c>
      <c r="Y52" s="100"/>
      <c r="Z52" s="72"/>
      <c r="AA52" s="67" t="str">
        <f t="shared" si="11"/>
        <v/>
      </c>
      <c r="AB52" s="83"/>
      <c r="AC52" s="103"/>
      <c r="AD52" s="78" t="str">
        <f t="shared" si="12"/>
        <v/>
      </c>
      <c r="AE52" s="79"/>
      <c r="AF52" s="79"/>
      <c r="AG52" s="79" t="str">
        <f t="shared" si="13"/>
        <v/>
      </c>
      <c r="AH52" s="94"/>
      <c r="AI52" s="70"/>
      <c r="AJ52" s="71" t="str">
        <f t="shared" si="14"/>
        <v/>
      </c>
      <c r="AK52" s="84"/>
      <c r="AL52" s="73"/>
      <c r="AM52" s="73" t="str">
        <f t="shared" si="6"/>
        <v/>
      </c>
      <c r="AN52" s="78"/>
      <c r="AO52" s="74"/>
      <c r="AP52" s="74" t="str">
        <f t="shared" si="3"/>
        <v/>
      </c>
      <c r="AQ52" s="75" t="str">
        <f t="shared" si="34"/>
        <v xml:space="preserve"> </v>
      </c>
      <c r="AR52" s="33"/>
    </row>
    <row r="53" spans="1:44" x14ac:dyDescent="0.2">
      <c r="A53" s="33" t="s">
        <v>97</v>
      </c>
      <c r="B53" s="33" t="s">
        <v>32</v>
      </c>
      <c r="C53" s="201" t="str">
        <f t="shared" si="17"/>
        <v/>
      </c>
      <c r="D53" s="162"/>
      <c r="E53" s="169"/>
      <c r="F53" s="161" t="str">
        <f t="shared" si="7"/>
        <v/>
      </c>
      <c r="G53" s="181"/>
      <c r="H53" s="188"/>
      <c r="I53" s="180" t="str">
        <f t="shared" si="8"/>
        <v/>
      </c>
      <c r="J53" s="93"/>
      <c r="K53" s="70"/>
      <c r="L53" s="64" t="str">
        <f t="shared" si="9"/>
        <v/>
      </c>
      <c r="M53" s="77"/>
      <c r="N53" s="72"/>
      <c r="O53" s="140"/>
      <c r="P53" s="82"/>
      <c r="Q53" s="78"/>
      <c r="R53" s="118" t="str">
        <f t="shared" si="16"/>
        <v/>
      </c>
      <c r="S53" s="181"/>
      <c r="T53" s="196" t="s">
        <v>87</v>
      </c>
      <c r="U53" s="183"/>
      <c r="V53" s="93"/>
      <c r="W53" s="70"/>
      <c r="X53" s="64" t="str">
        <f t="shared" si="10"/>
        <v/>
      </c>
      <c r="Y53" s="77"/>
      <c r="Z53" s="72"/>
      <c r="AA53" s="67" t="str">
        <f t="shared" si="11"/>
        <v/>
      </c>
      <c r="AB53" s="83"/>
      <c r="AC53" s="104" t="s">
        <v>87</v>
      </c>
      <c r="AD53" s="119"/>
      <c r="AE53" s="79"/>
      <c r="AF53" s="79"/>
      <c r="AG53" s="79" t="str">
        <f t="shared" si="13"/>
        <v/>
      </c>
      <c r="AH53" s="94"/>
      <c r="AI53" s="70"/>
      <c r="AJ53" s="71" t="str">
        <f t="shared" si="14"/>
        <v/>
      </c>
      <c r="AK53" s="84"/>
      <c r="AL53" s="73"/>
      <c r="AM53" s="73" t="str">
        <f t="shared" si="6"/>
        <v/>
      </c>
      <c r="AN53" s="78"/>
      <c r="AO53" s="74"/>
      <c r="AP53" s="74" t="str">
        <f t="shared" si="3"/>
        <v/>
      </c>
      <c r="AQ53" s="75" t="str">
        <f t="shared" si="34"/>
        <v>x</v>
      </c>
      <c r="AR53" s="33" t="s">
        <v>91</v>
      </c>
    </row>
    <row r="54" spans="1:44" x14ac:dyDescent="0.2">
      <c r="A54" s="33" t="s">
        <v>62</v>
      </c>
      <c r="B54" s="33" t="s">
        <v>63</v>
      </c>
      <c r="C54" s="201">
        <f t="shared" si="17"/>
        <v>1</v>
      </c>
      <c r="D54" s="162"/>
      <c r="E54" s="163"/>
      <c r="F54" s="161" t="str">
        <f t="shared" si="7"/>
        <v/>
      </c>
      <c r="G54" s="181"/>
      <c r="H54" s="182"/>
      <c r="I54" s="180" t="str">
        <f t="shared" si="8"/>
        <v/>
      </c>
      <c r="J54" s="93"/>
      <c r="K54" s="71"/>
      <c r="L54" s="64" t="str">
        <f t="shared" si="9"/>
        <v/>
      </c>
      <c r="M54" s="77"/>
      <c r="N54" s="73"/>
      <c r="O54" s="140" t="str">
        <f t="shared" ref="O54:O62" si="35">IF(COUNTA(M54:N54),1,"")</f>
        <v/>
      </c>
      <c r="P54" s="82"/>
      <c r="Q54" s="78"/>
      <c r="R54" s="118" t="str">
        <f t="shared" si="16"/>
        <v/>
      </c>
      <c r="S54" s="181"/>
      <c r="T54" s="182"/>
      <c r="U54" s="183" t="str">
        <f t="shared" ref="U54:U62" si="36">IF(COUNTA(S54:T54),1,"")</f>
        <v/>
      </c>
      <c r="V54" s="93"/>
      <c r="W54" s="71"/>
      <c r="X54" s="64" t="str">
        <f t="shared" si="10"/>
        <v/>
      </c>
      <c r="Y54" s="77"/>
      <c r="Z54" s="73"/>
      <c r="AA54" s="67" t="str">
        <f t="shared" si="11"/>
        <v/>
      </c>
      <c r="AB54" s="83"/>
      <c r="AC54" s="78"/>
      <c r="AD54" s="78" t="str">
        <f t="shared" ref="AD54:AD62" si="37">IF(COUNTA(AB54:AC54),1,"")</f>
        <v/>
      </c>
      <c r="AE54" s="79" t="s">
        <v>51</v>
      </c>
      <c r="AF54" s="79"/>
      <c r="AG54" s="79">
        <f t="shared" si="13"/>
        <v>1</v>
      </c>
      <c r="AH54" s="71"/>
      <c r="AI54" s="70"/>
      <c r="AJ54" s="71" t="str">
        <f t="shared" si="14"/>
        <v/>
      </c>
      <c r="AK54" s="73"/>
      <c r="AL54" s="73"/>
      <c r="AM54" s="73" t="str">
        <f t="shared" si="6"/>
        <v/>
      </c>
      <c r="AN54" s="78"/>
      <c r="AO54" s="74"/>
      <c r="AP54" s="74" t="str">
        <f t="shared" si="3"/>
        <v/>
      </c>
      <c r="AQ54" s="75" t="str">
        <f t="shared" si="34"/>
        <v xml:space="preserve"> </v>
      </c>
      <c r="AR54" s="33"/>
    </row>
    <row r="55" spans="1:44" x14ac:dyDescent="0.2">
      <c r="A55" s="33"/>
      <c r="B55" s="33"/>
      <c r="C55" s="201" t="str">
        <f t="shared" si="17"/>
        <v/>
      </c>
      <c r="D55" s="162"/>
      <c r="E55" s="163"/>
      <c r="F55" s="161" t="str">
        <f t="shared" si="7"/>
        <v/>
      </c>
      <c r="G55" s="181"/>
      <c r="H55" s="182"/>
      <c r="I55" s="180" t="str">
        <f t="shared" si="8"/>
        <v/>
      </c>
      <c r="J55" s="93"/>
      <c r="K55" s="71"/>
      <c r="L55" s="64" t="str">
        <f t="shared" si="9"/>
        <v/>
      </c>
      <c r="M55" s="77"/>
      <c r="N55" s="73"/>
      <c r="O55" s="140" t="str">
        <f t="shared" si="35"/>
        <v/>
      </c>
      <c r="P55" s="82"/>
      <c r="Q55" s="78"/>
      <c r="R55" s="118" t="str">
        <f t="shared" si="16"/>
        <v/>
      </c>
      <c r="S55" s="181"/>
      <c r="T55" s="182"/>
      <c r="U55" s="183" t="str">
        <f t="shared" si="36"/>
        <v/>
      </c>
      <c r="V55" s="93"/>
      <c r="W55" s="71"/>
      <c r="X55" s="64" t="str">
        <f t="shared" si="10"/>
        <v/>
      </c>
      <c r="Y55" s="77"/>
      <c r="Z55" s="73"/>
      <c r="AA55" s="67" t="str">
        <f t="shared" si="11"/>
        <v/>
      </c>
      <c r="AB55" s="83"/>
      <c r="AC55" s="78"/>
      <c r="AD55" s="78" t="str">
        <f t="shared" si="37"/>
        <v/>
      </c>
      <c r="AE55" s="79"/>
      <c r="AF55" s="79"/>
      <c r="AG55" s="79" t="str">
        <f t="shared" si="13"/>
        <v/>
      </c>
      <c r="AH55" s="71"/>
      <c r="AI55" s="71"/>
      <c r="AJ55" s="71" t="str">
        <f t="shared" si="14"/>
        <v/>
      </c>
      <c r="AK55" s="73"/>
      <c r="AL55" s="73"/>
      <c r="AM55" s="73" t="str">
        <f t="shared" si="6"/>
        <v/>
      </c>
      <c r="AN55" s="78"/>
      <c r="AO55" s="74"/>
      <c r="AP55" s="74" t="str">
        <f t="shared" si="3"/>
        <v/>
      </c>
      <c r="AQ55" s="75" t="str">
        <f t="shared" si="34"/>
        <v>x</v>
      </c>
      <c r="AR55" s="33"/>
    </row>
    <row r="56" spans="1:44" x14ac:dyDescent="0.2">
      <c r="A56" s="33"/>
      <c r="B56" s="33"/>
      <c r="C56" s="201" t="str">
        <f t="shared" si="17"/>
        <v/>
      </c>
      <c r="D56" s="162"/>
      <c r="E56" s="163"/>
      <c r="F56" s="161" t="str">
        <f t="shared" si="7"/>
        <v/>
      </c>
      <c r="G56" s="181"/>
      <c r="H56" s="182"/>
      <c r="I56" s="180" t="str">
        <f t="shared" si="8"/>
        <v/>
      </c>
      <c r="J56" s="93"/>
      <c r="K56" s="71"/>
      <c r="L56" s="64" t="str">
        <f t="shared" si="9"/>
        <v/>
      </c>
      <c r="M56" s="77"/>
      <c r="N56" s="73"/>
      <c r="O56" s="140" t="str">
        <f t="shared" si="35"/>
        <v/>
      </c>
      <c r="P56" s="82"/>
      <c r="Q56" s="78"/>
      <c r="R56" s="118" t="str">
        <f t="shared" si="16"/>
        <v/>
      </c>
      <c r="S56" s="181"/>
      <c r="T56" s="182"/>
      <c r="U56" s="183" t="str">
        <f t="shared" si="36"/>
        <v/>
      </c>
      <c r="V56" s="93"/>
      <c r="W56" s="71"/>
      <c r="X56" s="64" t="str">
        <f t="shared" si="10"/>
        <v/>
      </c>
      <c r="Y56" s="77"/>
      <c r="Z56" s="73"/>
      <c r="AA56" s="67" t="str">
        <f t="shared" si="11"/>
        <v/>
      </c>
      <c r="AB56" s="83"/>
      <c r="AC56" s="78"/>
      <c r="AD56" s="78" t="str">
        <f t="shared" si="37"/>
        <v/>
      </c>
      <c r="AE56" s="79"/>
      <c r="AF56" s="79"/>
      <c r="AG56" s="79" t="str">
        <f t="shared" si="13"/>
        <v/>
      </c>
      <c r="AH56" s="71"/>
      <c r="AI56" s="71"/>
      <c r="AJ56" s="71" t="str">
        <f t="shared" si="14"/>
        <v/>
      </c>
      <c r="AK56" s="73"/>
      <c r="AL56" s="73"/>
      <c r="AM56" s="73" t="str">
        <f t="shared" si="6"/>
        <v/>
      </c>
      <c r="AN56" s="78"/>
      <c r="AO56" s="74"/>
      <c r="AP56" s="74" t="str">
        <f t="shared" si="3"/>
        <v/>
      </c>
      <c r="AQ56" s="75" t="str">
        <f t="shared" si="34"/>
        <v>x</v>
      </c>
      <c r="AR56" s="33"/>
    </row>
    <row r="57" spans="1:44" x14ac:dyDescent="0.2">
      <c r="A57" s="33" t="s">
        <v>56</v>
      </c>
      <c r="B57" s="33"/>
      <c r="C57" s="201" t="str">
        <f t="shared" si="17"/>
        <v/>
      </c>
      <c r="D57" s="162"/>
      <c r="E57" s="163"/>
      <c r="F57" s="161" t="str">
        <f t="shared" si="7"/>
        <v/>
      </c>
      <c r="G57" s="181"/>
      <c r="H57" s="182"/>
      <c r="I57" s="180" t="str">
        <f t="shared" si="8"/>
        <v/>
      </c>
      <c r="J57" s="93"/>
      <c r="K57" s="71"/>
      <c r="L57" s="64" t="str">
        <f t="shared" si="9"/>
        <v/>
      </c>
      <c r="M57" s="77"/>
      <c r="N57" s="73"/>
      <c r="O57" s="140" t="str">
        <f t="shared" si="35"/>
        <v/>
      </c>
      <c r="P57" s="82"/>
      <c r="Q57" s="78"/>
      <c r="R57" s="118" t="str">
        <f t="shared" si="16"/>
        <v/>
      </c>
      <c r="S57" s="181"/>
      <c r="T57" s="182"/>
      <c r="U57" s="183" t="str">
        <f t="shared" si="36"/>
        <v/>
      </c>
      <c r="V57" s="93"/>
      <c r="W57" s="71"/>
      <c r="X57" s="64" t="str">
        <f t="shared" si="10"/>
        <v/>
      </c>
      <c r="Y57" s="77"/>
      <c r="Z57" s="73"/>
      <c r="AA57" s="67" t="str">
        <f t="shared" si="11"/>
        <v/>
      </c>
      <c r="AB57" s="83"/>
      <c r="AC57" s="78"/>
      <c r="AD57" s="78" t="str">
        <f t="shared" si="37"/>
        <v/>
      </c>
      <c r="AE57" s="79"/>
      <c r="AF57" s="79"/>
      <c r="AG57" s="79" t="str">
        <f t="shared" si="13"/>
        <v/>
      </c>
      <c r="AH57" s="71"/>
      <c r="AI57" s="71"/>
      <c r="AJ57" s="71" t="str">
        <f t="shared" si="14"/>
        <v/>
      </c>
      <c r="AK57" s="73"/>
      <c r="AL57" s="73"/>
      <c r="AM57" s="73" t="str">
        <f t="shared" si="6"/>
        <v/>
      </c>
      <c r="AN57" s="78"/>
      <c r="AO57" s="74"/>
      <c r="AP57" s="74" t="str">
        <f t="shared" si="3"/>
        <v/>
      </c>
      <c r="AQ57" s="75" t="str">
        <f t="shared" si="34"/>
        <v>x</v>
      </c>
      <c r="AR57" s="33"/>
    </row>
    <row r="58" spans="1:44" x14ac:dyDescent="0.2">
      <c r="A58" s="33"/>
      <c r="B58" s="33"/>
      <c r="C58" s="201" t="str">
        <f t="shared" si="17"/>
        <v/>
      </c>
      <c r="D58" s="162"/>
      <c r="E58" s="163"/>
      <c r="F58" s="161" t="str">
        <f t="shared" si="7"/>
        <v/>
      </c>
      <c r="G58" s="181"/>
      <c r="H58" s="182"/>
      <c r="I58" s="180" t="str">
        <f t="shared" si="8"/>
        <v/>
      </c>
      <c r="J58" s="93"/>
      <c r="K58" s="71"/>
      <c r="L58" s="64" t="str">
        <f t="shared" si="9"/>
        <v/>
      </c>
      <c r="M58" s="77"/>
      <c r="N58" s="73"/>
      <c r="O58" s="140" t="str">
        <f t="shared" si="35"/>
        <v/>
      </c>
      <c r="P58" s="82"/>
      <c r="Q58" s="78"/>
      <c r="R58" s="118" t="str">
        <f t="shared" si="16"/>
        <v/>
      </c>
      <c r="S58" s="181"/>
      <c r="T58" s="182"/>
      <c r="U58" s="183" t="str">
        <f t="shared" si="36"/>
        <v/>
      </c>
      <c r="V58" s="93"/>
      <c r="W58" s="71"/>
      <c r="X58" s="64" t="str">
        <f t="shared" si="10"/>
        <v/>
      </c>
      <c r="Y58" s="77"/>
      <c r="Z58" s="73"/>
      <c r="AA58" s="67" t="str">
        <f t="shared" si="11"/>
        <v/>
      </c>
      <c r="AB58" s="83"/>
      <c r="AC58" s="78"/>
      <c r="AD58" s="78" t="str">
        <f t="shared" si="37"/>
        <v/>
      </c>
      <c r="AE58" s="79"/>
      <c r="AF58" s="79"/>
      <c r="AG58" s="79" t="str">
        <f t="shared" si="13"/>
        <v/>
      </c>
      <c r="AH58" s="71"/>
      <c r="AI58" s="71"/>
      <c r="AJ58" s="71" t="str">
        <f t="shared" si="14"/>
        <v/>
      </c>
      <c r="AK58" s="73"/>
      <c r="AL58" s="73"/>
      <c r="AM58" s="73" t="str">
        <f t="shared" si="6"/>
        <v/>
      </c>
      <c r="AN58" s="78"/>
      <c r="AO58" s="74"/>
      <c r="AP58" s="74" t="str">
        <f t="shared" si="3"/>
        <v/>
      </c>
      <c r="AQ58" s="75" t="str">
        <f t="shared" si="34"/>
        <v>x</v>
      </c>
      <c r="AR58" s="33"/>
    </row>
    <row r="59" spans="1:44" x14ac:dyDescent="0.2">
      <c r="A59" s="33"/>
      <c r="B59" s="33"/>
      <c r="C59" s="201" t="str">
        <f t="shared" si="17"/>
        <v/>
      </c>
      <c r="D59" s="162"/>
      <c r="E59" s="163"/>
      <c r="F59" s="161" t="str">
        <f t="shared" si="7"/>
        <v/>
      </c>
      <c r="G59" s="181"/>
      <c r="H59" s="182"/>
      <c r="I59" s="180" t="str">
        <f t="shared" si="8"/>
        <v/>
      </c>
      <c r="J59" s="93"/>
      <c r="K59" s="71"/>
      <c r="L59" s="64" t="str">
        <f t="shared" si="9"/>
        <v/>
      </c>
      <c r="M59" s="77"/>
      <c r="N59" s="73"/>
      <c r="O59" s="140" t="str">
        <f t="shared" si="35"/>
        <v/>
      </c>
      <c r="P59" s="82"/>
      <c r="Q59" s="78"/>
      <c r="R59" s="118" t="str">
        <f t="shared" si="16"/>
        <v/>
      </c>
      <c r="S59" s="181"/>
      <c r="T59" s="182"/>
      <c r="U59" s="183" t="str">
        <f t="shared" si="36"/>
        <v/>
      </c>
      <c r="V59" s="93"/>
      <c r="W59" s="71"/>
      <c r="X59" s="64" t="str">
        <f t="shared" si="10"/>
        <v/>
      </c>
      <c r="Y59" s="77"/>
      <c r="Z59" s="73"/>
      <c r="AA59" s="67" t="str">
        <f t="shared" si="11"/>
        <v/>
      </c>
      <c r="AB59" s="83"/>
      <c r="AC59" s="78"/>
      <c r="AD59" s="78" t="str">
        <f t="shared" si="37"/>
        <v/>
      </c>
      <c r="AE59" s="79"/>
      <c r="AF59" s="79"/>
      <c r="AG59" s="79" t="str">
        <f t="shared" si="13"/>
        <v/>
      </c>
      <c r="AH59" s="71"/>
      <c r="AI59" s="71"/>
      <c r="AJ59" s="71" t="str">
        <f t="shared" si="14"/>
        <v/>
      </c>
      <c r="AK59" s="73"/>
      <c r="AL59" s="73"/>
      <c r="AM59" s="73" t="str">
        <f t="shared" si="6"/>
        <v/>
      </c>
      <c r="AN59" s="78"/>
      <c r="AO59" s="74"/>
      <c r="AP59" s="74" t="str">
        <f t="shared" si="3"/>
        <v/>
      </c>
      <c r="AQ59" s="75" t="str">
        <f t="shared" si="34"/>
        <v>x</v>
      </c>
      <c r="AR59" s="33"/>
    </row>
    <row r="60" spans="1:44" x14ac:dyDescent="0.2">
      <c r="A60" s="33"/>
      <c r="B60" s="33"/>
      <c r="C60" s="201" t="str">
        <f t="shared" si="17"/>
        <v/>
      </c>
      <c r="D60" s="162"/>
      <c r="E60" s="163"/>
      <c r="F60" s="161" t="str">
        <f t="shared" si="7"/>
        <v/>
      </c>
      <c r="G60" s="181"/>
      <c r="H60" s="182"/>
      <c r="I60" s="180" t="str">
        <f t="shared" si="8"/>
        <v/>
      </c>
      <c r="J60" s="93"/>
      <c r="K60" s="71"/>
      <c r="L60" s="64" t="str">
        <f t="shared" si="9"/>
        <v/>
      </c>
      <c r="M60" s="77"/>
      <c r="N60" s="73"/>
      <c r="O60" s="140" t="str">
        <f t="shared" si="35"/>
        <v/>
      </c>
      <c r="P60" s="82"/>
      <c r="Q60" s="78"/>
      <c r="R60" s="118" t="str">
        <f t="shared" si="16"/>
        <v/>
      </c>
      <c r="S60" s="181"/>
      <c r="T60" s="182"/>
      <c r="U60" s="183" t="str">
        <f t="shared" si="36"/>
        <v/>
      </c>
      <c r="V60" s="93"/>
      <c r="W60" s="71"/>
      <c r="X60" s="64" t="str">
        <f t="shared" si="10"/>
        <v/>
      </c>
      <c r="Y60" s="77"/>
      <c r="Z60" s="73"/>
      <c r="AA60" s="67" t="str">
        <f t="shared" si="11"/>
        <v/>
      </c>
      <c r="AB60" s="83"/>
      <c r="AC60" s="78"/>
      <c r="AD60" s="78" t="str">
        <f t="shared" si="37"/>
        <v/>
      </c>
      <c r="AE60" s="79"/>
      <c r="AF60" s="79"/>
      <c r="AG60" s="79" t="str">
        <f t="shared" si="13"/>
        <v/>
      </c>
      <c r="AH60" s="71"/>
      <c r="AI60" s="71"/>
      <c r="AJ60" s="71" t="str">
        <f t="shared" si="14"/>
        <v/>
      </c>
      <c r="AK60" s="73"/>
      <c r="AL60" s="73"/>
      <c r="AM60" s="73" t="str">
        <f t="shared" si="6"/>
        <v/>
      </c>
      <c r="AN60" s="78"/>
      <c r="AO60" s="74"/>
      <c r="AP60" s="74" t="str">
        <f t="shared" si="3"/>
        <v/>
      </c>
      <c r="AQ60" s="75" t="str">
        <f t="shared" si="34"/>
        <v>x</v>
      </c>
      <c r="AR60" s="33"/>
    </row>
    <row r="61" spans="1:44" x14ac:dyDescent="0.2">
      <c r="A61" s="33"/>
      <c r="B61" s="33"/>
      <c r="C61" s="201" t="str">
        <f t="shared" si="17"/>
        <v/>
      </c>
      <c r="D61" s="162"/>
      <c r="E61" s="163"/>
      <c r="F61" s="161" t="str">
        <f t="shared" si="7"/>
        <v/>
      </c>
      <c r="G61" s="181"/>
      <c r="H61" s="182"/>
      <c r="I61" s="180" t="str">
        <f t="shared" si="8"/>
        <v/>
      </c>
      <c r="J61" s="93"/>
      <c r="K61" s="71"/>
      <c r="L61" s="64" t="str">
        <f t="shared" si="9"/>
        <v/>
      </c>
      <c r="M61" s="77"/>
      <c r="N61" s="73"/>
      <c r="O61" s="140" t="str">
        <f t="shared" si="35"/>
        <v/>
      </c>
      <c r="P61" s="82"/>
      <c r="Q61" s="78"/>
      <c r="R61" s="118" t="str">
        <f t="shared" si="16"/>
        <v/>
      </c>
      <c r="S61" s="181"/>
      <c r="T61" s="182"/>
      <c r="U61" s="183" t="str">
        <f t="shared" si="36"/>
        <v/>
      </c>
      <c r="V61" s="93"/>
      <c r="W61" s="71"/>
      <c r="X61" s="64" t="str">
        <f t="shared" si="10"/>
        <v/>
      </c>
      <c r="Y61" s="77"/>
      <c r="Z61" s="73"/>
      <c r="AA61" s="67" t="str">
        <f t="shared" si="11"/>
        <v/>
      </c>
      <c r="AB61" s="83"/>
      <c r="AC61" s="78"/>
      <c r="AD61" s="78" t="str">
        <f t="shared" si="37"/>
        <v/>
      </c>
      <c r="AE61" s="79"/>
      <c r="AF61" s="79"/>
      <c r="AG61" s="79" t="str">
        <f t="shared" si="13"/>
        <v/>
      </c>
      <c r="AH61" s="71"/>
      <c r="AI61" s="71"/>
      <c r="AJ61" s="71" t="str">
        <f t="shared" si="14"/>
        <v/>
      </c>
      <c r="AK61" s="73"/>
      <c r="AL61" s="73"/>
      <c r="AM61" s="73" t="str">
        <f>IF(COUNTA(AK61:AL61),1,"")</f>
        <v/>
      </c>
      <c r="AN61" s="78"/>
      <c r="AO61" s="74"/>
      <c r="AP61" s="74" t="str">
        <f>IF(COUNTA(AN61:AO61),1,"")</f>
        <v/>
      </c>
      <c r="AQ61" s="75" t="str">
        <f t="shared" si="34"/>
        <v>x</v>
      </c>
      <c r="AR61" s="33"/>
    </row>
    <row r="62" spans="1:44" ht="13.5" thickBot="1" x14ac:dyDescent="0.25">
      <c r="A62" s="33"/>
      <c r="B62" s="33"/>
      <c r="C62" s="201" t="str">
        <f t="shared" si="17"/>
        <v/>
      </c>
      <c r="D62" s="170"/>
      <c r="E62" s="171"/>
      <c r="F62" s="161" t="str">
        <f>IF(COUNTA(D62:E62),1,"")</f>
        <v/>
      </c>
      <c r="G62" s="189"/>
      <c r="H62" s="190"/>
      <c r="I62" s="180" t="str">
        <f>IF(COUNTA(G62:H62),1,"")</f>
        <v/>
      </c>
      <c r="J62" s="113"/>
      <c r="K62" s="107"/>
      <c r="L62" s="64" t="str">
        <f>IF(COUNTA(J62:K62),1,"")</f>
        <v/>
      </c>
      <c r="M62" s="108"/>
      <c r="N62" s="109"/>
      <c r="O62" s="141" t="str">
        <f t="shared" si="35"/>
        <v/>
      </c>
      <c r="P62" s="105"/>
      <c r="Q62" s="106"/>
      <c r="R62" s="118" t="str">
        <f t="shared" si="16"/>
        <v/>
      </c>
      <c r="S62" s="189"/>
      <c r="T62" s="190"/>
      <c r="U62" s="197" t="str">
        <f t="shared" si="36"/>
        <v/>
      </c>
      <c r="V62" s="113"/>
      <c r="W62" s="107"/>
      <c r="X62" s="64" t="str">
        <f>IF(COUNTA(V62:W62),1,"")</f>
        <v/>
      </c>
      <c r="Y62" s="108"/>
      <c r="Z62" s="109"/>
      <c r="AA62" s="67" t="str">
        <f>IF(COUNTA(Y62:Z62),1,"")</f>
        <v/>
      </c>
      <c r="AB62" s="83"/>
      <c r="AC62" s="78"/>
      <c r="AD62" s="78" t="str">
        <f t="shared" si="37"/>
        <v/>
      </c>
      <c r="AE62" s="79"/>
      <c r="AF62" s="89"/>
      <c r="AG62" s="79" t="str">
        <f>IF(COUNTA(AE62:AF62),1,"")</f>
        <v/>
      </c>
      <c r="AH62" s="99"/>
      <c r="AI62" s="99"/>
      <c r="AJ62" s="71" t="str">
        <f>IF(COUNTA(AH62:AI62),1,"")</f>
        <v/>
      </c>
      <c r="AK62" s="91"/>
      <c r="AL62" s="91"/>
      <c r="AM62" s="73" t="str">
        <f>IF(COUNTA(AK62:AL62),1,"")</f>
        <v/>
      </c>
      <c r="AN62" s="88"/>
      <c r="AO62" s="110"/>
      <c r="AP62" s="74" t="str">
        <f>IF(COUNTA(AN62:AO62),1,"")</f>
        <v/>
      </c>
      <c r="AQ62" s="75" t="str">
        <f t="shared" si="34"/>
        <v>x</v>
      </c>
      <c r="AR62" s="33"/>
    </row>
    <row r="63" spans="1:44" x14ac:dyDescent="0.2">
      <c r="C63" s="202"/>
      <c r="D63" s="16"/>
      <c r="E63" s="16"/>
      <c r="F63" s="9"/>
      <c r="G63" s="16"/>
      <c r="H63" s="16"/>
      <c r="I63" s="9"/>
      <c r="J63" s="16"/>
      <c r="K63" s="16"/>
      <c r="L63" s="9"/>
      <c r="M63" s="13"/>
      <c r="N63" s="16"/>
      <c r="O63" s="9"/>
      <c r="P63" s="13"/>
      <c r="Q63" s="16"/>
      <c r="R63" s="9"/>
      <c r="S63" s="17"/>
      <c r="T63" s="17"/>
      <c r="U63" s="5"/>
      <c r="V63" s="16"/>
      <c r="W63" s="16"/>
      <c r="X63" s="9"/>
      <c r="Y63" s="13"/>
      <c r="Z63" s="16"/>
      <c r="AA63" s="9"/>
      <c r="AB63" s="13"/>
      <c r="AC63" s="16"/>
      <c r="AD63" s="5"/>
      <c r="AE63" s="14"/>
      <c r="AF63" s="16"/>
      <c r="AG63" s="9"/>
      <c r="AH63" s="7"/>
      <c r="AI63" s="8"/>
      <c r="AJ63" s="9"/>
      <c r="AK63" s="7"/>
      <c r="AL63" s="8"/>
      <c r="AM63" s="9"/>
      <c r="AN63" s="7"/>
      <c r="AO63" s="8"/>
      <c r="AP63" s="9"/>
      <c r="AQ63" s="115"/>
    </row>
    <row r="64" spans="1:44" x14ac:dyDescent="0.2">
      <c r="A64" t="s">
        <v>59</v>
      </c>
      <c r="C64" s="202"/>
      <c r="D64" s="17">
        <f>COUNTA(D7:D62)</f>
        <v>8</v>
      </c>
      <c r="E64" s="17">
        <f>COUNTA(E7:E62)</f>
        <v>2</v>
      </c>
      <c r="F64" s="5"/>
      <c r="G64" s="17">
        <f>COUNTA(G7:G62)</f>
        <v>16</v>
      </c>
      <c r="H64" s="17">
        <f>COUNTA(H7:H62)</f>
        <v>12</v>
      </c>
      <c r="I64" s="5"/>
      <c r="J64" s="17">
        <f>COUNTA(J7:J62)</f>
        <v>12</v>
      </c>
      <c r="K64" s="17">
        <f>COUNTA(K7:K62)</f>
        <v>9</v>
      </c>
      <c r="L64" s="5"/>
      <c r="M64" s="14">
        <f>COUNTA(M7:M62)</f>
        <v>15</v>
      </c>
      <c r="N64" s="17">
        <f>COUNTA(N7:N62)</f>
        <v>12</v>
      </c>
      <c r="O64" s="5"/>
      <c r="P64" s="14">
        <f>COUNTA(P7:P62)</f>
        <v>12</v>
      </c>
      <c r="Q64" s="17">
        <f>COUNTA(Q7:Q62)</f>
        <v>7</v>
      </c>
      <c r="R64" s="5"/>
      <c r="S64" s="17">
        <f>COUNTA(S7:S62)</f>
        <v>16</v>
      </c>
      <c r="T64" s="17">
        <f>COUNTA(T7:T62)</f>
        <v>11</v>
      </c>
      <c r="U64" s="5"/>
      <c r="V64" s="17">
        <f>COUNTA(V7:V62)</f>
        <v>11</v>
      </c>
      <c r="W64" s="17">
        <f>COUNTA(W7:W62)</f>
        <v>11</v>
      </c>
      <c r="X64" s="5"/>
      <c r="Y64" s="14">
        <f>COUNTA(Y7:Y62)</f>
        <v>14</v>
      </c>
      <c r="Z64" s="17">
        <f>COUNTA(Z7:Z62)</f>
        <v>6</v>
      </c>
      <c r="AA64" s="5"/>
      <c r="AB64" s="14">
        <f>COUNTA(AB7:AB62)</f>
        <v>9</v>
      </c>
      <c r="AC64" s="17">
        <f>COUNTA(AC7:AC62)</f>
        <v>8</v>
      </c>
      <c r="AD64" s="5"/>
      <c r="AE64" s="14">
        <f>COUNTA(AE8:AE62)</f>
        <v>14</v>
      </c>
      <c r="AF64" s="17">
        <f>COUNTA(AF8:AF62)</f>
        <v>7</v>
      </c>
      <c r="AG64" s="5"/>
      <c r="AH64" s="3">
        <f>COUNTA(AH8:AH62)</f>
        <v>6</v>
      </c>
      <c r="AI64" s="4">
        <f>COUNTA(AI8:AI62)</f>
        <v>6</v>
      </c>
      <c r="AJ64" s="5"/>
      <c r="AK64" s="3">
        <f>COUNTA(AK8:AK62)</f>
        <v>12</v>
      </c>
      <c r="AL64" s="4">
        <f>COUNTA(AL8:AL62)</f>
        <v>4</v>
      </c>
      <c r="AM64" s="5"/>
      <c r="AN64" s="3">
        <f>COUNTA(AN8:AN62)</f>
        <v>14</v>
      </c>
      <c r="AO64" s="4">
        <f>COUNTA(AO8:AO62)</f>
        <v>3</v>
      </c>
      <c r="AP64" s="5"/>
      <c r="AQ64" s="116"/>
    </row>
    <row r="65" spans="1:45" ht="13.5" thickBot="1" x14ac:dyDescent="0.25">
      <c r="A65" t="s">
        <v>53</v>
      </c>
      <c r="C65" s="202"/>
      <c r="D65" s="12"/>
      <c r="E65" s="12"/>
      <c r="F65" s="11">
        <f>COUNT(F7:F62)</f>
        <v>8</v>
      </c>
      <c r="G65" s="12"/>
      <c r="H65" s="12"/>
      <c r="I65" s="11">
        <f>COUNT(I7:I62)</f>
        <v>19</v>
      </c>
      <c r="J65" s="12"/>
      <c r="K65" s="12"/>
      <c r="L65" s="11">
        <f>COUNT(L7:L62)</f>
        <v>18</v>
      </c>
      <c r="M65" s="15"/>
      <c r="N65" s="12"/>
      <c r="O65" s="11">
        <f>COUNT(O7:O62)</f>
        <v>15</v>
      </c>
      <c r="P65" s="15"/>
      <c r="Q65" s="12"/>
      <c r="R65" s="11">
        <f>COUNT(R7:R62)</f>
        <v>16</v>
      </c>
      <c r="S65" s="12"/>
      <c r="T65" s="12"/>
      <c r="U65" s="11">
        <f>COUNT(U7:U62)</f>
        <v>19</v>
      </c>
      <c r="V65" s="12"/>
      <c r="W65" s="12"/>
      <c r="X65" s="11">
        <f>COUNT(X7:X62)</f>
        <v>16</v>
      </c>
      <c r="Y65" s="15"/>
      <c r="Z65" s="12"/>
      <c r="AA65" s="11">
        <f>COUNT(AA7:AA62)</f>
        <v>16</v>
      </c>
      <c r="AB65" s="15"/>
      <c r="AC65" s="12"/>
      <c r="AD65" s="11">
        <f>COUNT(AD7:AD62)</f>
        <v>14</v>
      </c>
      <c r="AE65" s="15"/>
      <c r="AF65" s="12"/>
      <c r="AG65" s="11">
        <f>COUNT(AG7:AG62)</f>
        <v>18</v>
      </c>
      <c r="AH65" s="10"/>
      <c r="AI65" s="6"/>
      <c r="AJ65" s="11">
        <f>COUNT(AJ7:AJ62)</f>
        <v>10</v>
      </c>
      <c r="AK65" s="10"/>
      <c r="AL65" s="6"/>
      <c r="AM65" s="11">
        <f>COUNT(AM7:AM62)</f>
        <v>13</v>
      </c>
      <c r="AN65" s="10"/>
      <c r="AO65" s="6"/>
      <c r="AP65" s="11">
        <f>COUNT(AP7:AP62)</f>
        <v>15</v>
      </c>
      <c r="AQ65" s="117"/>
      <c r="AR65" t="s">
        <v>79</v>
      </c>
      <c r="AS65" s="20">
        <f>AVERAGE(Y65:AP65)</f>
        <v>14.333333333333334</v>
      </c>
    </row>
    <row r="66" spans="1:45" ht="13.5" thickBot="1" x14ac:dyDescent="0.25">
      <c r="A66" t="s">
        <v>98</v>
      </c>
      <c r="C66" s="114">
        <f>COUNT(C7:C62)</f>
        <v>37</v>
      </c>
    </row>
    <row r="67" spans="1:45" x14ac:dyDescent="0.2">
      <c r="A67" t="s">
        <v>107</v>
      </c>
    </row>
  </sheetData>
  <phoneticPr fontId="2" type="noConversion"/>
  <pageMargins left="0.25" right="0.25" top="0.75" bottom="0.75" header="0.3" footer="0.3"/>
  <pageSetup scale="55" fitToWidth="2" orientation="landscape" r:id="rId1"/>
  <headerFooter alignWithMargins="0"/>
  <colBreaks count="1" manualBreakCount="1">
    <brk id="24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WEcol birds</vt:lpstr>
      <vt:lpstr>'WEcol birds'!Print_Area</vt:lpstr>
      <vt:lpstr>'WEcol birds'!Print_Titles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Kittel</dc:creator>
  <cp:lastModifiedBy>TK</cp:lastModifiedBy>
  <cp:lastPrinted>2018-01-25T21:33:09Z</cp:lastPrinted>
  <dcterms:created xsi:type="dcterms:W3CDTF">2006-03-08T19:33:44Z</dcterms:created>
  <dcterms:modified xsi:type="dcterms:W3CDTF">2018-02-16T16:39:43Z</dcterms:modified>
</cp:coreProperties>
</file>